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<sst xmlns="http://schemas.openxmlformats.org/spreadsheetml/2006/main" count="391" uniqueCount="181">
  <si>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</si>
  <si>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</si>
  <si>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</si>
  <si>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</si>
  <si>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</si>
  <si>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</si>
  <si>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</si>
  <si>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</si>
  <si>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</si>
  <si>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</si>
  <si>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</si>
  <si>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</si>
  <si>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</si>
  <si>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</si>
  <si>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</si>
  <si>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</si>
  <si>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</si>
  <si>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</si>
  <si>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</si>
  <si>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</si>
  <si>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</si>
  <si>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</si>
  <si>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</si>
  <si>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</si>
  <si>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</si>
  <si>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</si>
  <si>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</si>
  <si>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</si>
  <si>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</si>
  <si>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</si>
  <si>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</si>
  <si>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</si>
  <si>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</si>
  <si>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</si>
  <si>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</si>
  <si>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</si>
  <si>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</si>
  <si>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</si>
  <si>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</si>
  <si>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</si>
  <si>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</si>
  <si>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</si>
  <si>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</si>
  <si>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</si>
  <si>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</si>
  <si>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</si>
  <si>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</si>
  <si>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</si>
  <si>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</si>
  <si>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</si>
  <si>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</si>
  <si>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</si>
  <si>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</si>
  <si>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</si>
  <si>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</si>
  <si>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</si>
  <si>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</si>
  <si>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</si>
  <si>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</si>
  <si>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</si>
  <si>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</si>
  <si>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</si>
  <si>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</si>
  <si>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</si>
  <si>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</si>
  <si>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</si>
  <si>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</si>
  <si>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</si>
  <si>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</si>
  <si>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</si>
  <si>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</si>
  <si>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</si>
  <si>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</si>
  <si>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</si>
  <si>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</si>
  <si>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</si>
  <si>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</si>
  <si>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</si>
  <si>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</si>
  <si>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</si>
  <si>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</si>
  <si>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</si>
  <si>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</si>
  <si>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</si>
  <si>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</si>
  <si>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</si>
  <si>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</si>
  <si>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</si>
  <si>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</si>
  <si>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</si>
  <si>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</si>
  <si>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</si>
  <si>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</si>
  <si>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</si>
  <si>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</si>
  <si>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</si>
  <si>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</si>
  <si>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</si>
  <si>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</si>
  <si>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</si>
  <si>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</si>
  <si>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</si>
  <si>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</si>
  <si>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</si>
  <si>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</si>
  <si>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</si>
  <si>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</si>
  <si>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</si>
  <si>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</si>
  <si>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</si>
  <si>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</si>
  <si>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</si>
  <si>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</si>
  <si>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</si>
  <si>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</si>
  <si>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</si>
  <si>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</si>
  <si>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</si>
  <si>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</si>
  <si>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</si>
  <si>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</si>
  <si>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</si>
  <si>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</si>
  <si>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</si>
  <si>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</si>
  <si>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</si>
  <si>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</si>
  <si>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</si>
  <si>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</si>
  <si>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</si>
  <si>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</si>
  <si>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</si>
  <si>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</si>
  <si>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</si>
  <si>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</si>
  <si>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</si>
  <si>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</si>
  <si>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</si>
  <si>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</si>
  <si>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</si>
  <si>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</si>
  <si>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</si>
  <si>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</si>
  <si>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</si>
  <si>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</si>
  <si>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</si>
  <si>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</si>
  <si>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</si>
  <si>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</si>
  <si>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</si>
  <si>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</si>
  <si>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</si>
  <si>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</si>
  <si>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</si>
  <si>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</si>
  <si>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</si>
  <si>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</si>
  <si>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</si>
  <si>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</si>
  <si>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</si>
  <si>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</si>
  <si>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</si>
  <si>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</si>
  <si>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</si>
  <si>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</si>
  <si>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</si>
  <si>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</si>
  <si>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</si>
  <si>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</si>
  <si>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</si>
  <si>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</si>
  <si>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</si>
  <si>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</si>
  <si>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</si>
  <si>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</si>
  <si>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Effective 4-14-17 for Tax Credit Properties Placed in Service 5-14-10 through 5-30-11</t>
  </si>
  <si>
    <t>HUD Multifamily Tax Subsidy  Income Limits</t>
  </si>
  <si>
    <t>Source of 50% income limits:  FY 2010, FY 2011, FY 2012, FY 2013, FY 2014, FY 2015, FY 2016 and FY 2017</t>
  </si>
  <si>
    <t>Fair Market Rents for Tax Credit Only Effective 10-1-16</t>
  </si>
  <si>
    <t>2017 Median</t>
  </si>
  <si>
    <t>2017 Fair Market Rents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</si>
</sst>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167" fontId="0" fillId="33" borderId="0" xfId="42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67" fontId="0" fillId="0" borderId="0" xfId="42" applyNumberFormat="1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19" sqref="D19"/>
    </sheetView>
  </sheetViews>
  <sheetFormatPr defaultColWidth="9.140625" defaultRowHeight="12.75"/>
  <sheetData>
    <row r="6" ht="18.75">
      <c r="D6" s="130">
        <v>2017</v>
      </c>
    </row>
    <row r="8" ht="18.75">
      <c r="B8" s="130" t="s">
        <v>172</v>
      </c>
    </row>
    <row r="10" spans="2:3" ht="18.75">
      <c r="B10" s="130"/>
      <c r="C10" s="130" t="s">
        <v>173</v>
      </c>
    </row>
    <row r="12" ht="18.75">
      <c r="C12" s="130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175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177</v>
      </c>
      <c r="B45" s="12"/>
    </row>
    <row r="46" ht="12.75">
      <c r="A46" s="12" t="s">
        <v>176</v>
      </c>
    </row>
    <row r="47" spans="1:2" ht="15.75">
      <c r="A47" s="13" t="s">
        <v>178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C10" sqref="C10"/>
    </sheetView>
  </sheetViews>
  <sheetFormatPr defaultColWidth="9.140625" defaultRowHeight="15" customHeight="1"/>
  <cols>
    <col min="1" max="1" width="12.5742187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7" t="s">
        <v>2</v>
      </c>
      <c r="F1" s="138"/>
    </row>
    <row r="2" spans="1:6" ht="15" customHeight="1" thickTop="1">
      <c r="A2" s="16" t="s">
        <v>3</v>
      </c>
      <c r="C2" s="90">
        <v>55500</v>
      </c>
      <c r="D2" s="90">
        <v>59900</v>
      </c>
      <c r="E2" s="139">
        <v>45700</v>
      </c>
      <c r="F2" s="140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59700</v>
      </c>
      <c r="D9" s="68">
        <v>0.5</v>
      </c>
      <c r="E9" s="35">
        <f>'HUD 50%'!C3</f>
        <v>21550</v>
      </c>
      <c r="F9" s="35">
        <f>'HUD 50%'!D3</f>
        <v>24600</v>
      </c>
      <c r="G9" s="35">
        <f>'HUD 50%'!E3</f>
        <v>27700</v>
      </c>
      <c r="H9" s="35">
        <f>'HUD 50%'!F3</f>
        <v>30750</v>
      </c>
      <c r="I9" s="35">
        <f>'HUD 50%'!G3</f>
        <v>33250</v>
      </c>
      <c r="J9" s="35">
        <f>'HUD 50%'!H3</f>
        <v>35700</v>
      </c>
      <c r="K9" s="35">
        <f>'HUD 50%'!I3</f>
        <v>38150</v>
      </c>
      <c r="L9" s="35">
        <f>'HUD 50%'!J3</f>
        <v>40600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25860</v>
      </c>
      <c r="F10" s="35">
        <f t="shared" si="0"/>
        <v>29520</v>
      </c>
      <c r="G10" s="35">
        <f t="shared" si="0"/>
        <v>33240</v>
      </c>
      <c r="H10" s="35">
        <f t="shared" si="0"/>
        <v>36900</v>
      </c>
      <c r="I10" s="35">
        <f t="shared" si="0"/>
        <v>39900</v>
      </c>
      <c r="J10" s="35">
        <f t="shared" si="0"/>
        <v>42840</v>
      </c>
      <c r="K10" s="35">
        <f t="shared" si="0"/>
        <v>45780</v>
      </c>
      <c r="L10" s="35">
        <f t="shared" si="0"/>
        <v>48720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61500</v>
      </c>
      <c r="D12" s="68">
        <v>0.5</v>
      </c>
      <c r="E12" s="35">
        <f>'HUD 50%'!C4</f>
        <v>22200</v>
      </c>
      <c r="F12" s="35">
        <f>'HUD 50%'!D4</f>
        <v>25400</v>
      </c>
      <c r="G12" s="35">
        <f>'HUD 50%'!E4</f>
        <v>28550</v>
      </c>
      <c r="H12" s="35">
        <f>'HUD 50%'!F4</f>
        <v>31700</v>
      </c>
      <c r="I12" s="35">
        <f>'HUD 50%'!G4</f>
        <v>34250</v>
      </c>
      <c r="J12" s="35">
        <f>'HUD 50%'!H4</f>
        <v>36800</v>
      </c>
      <c r="K12" s="35">
        <f>'HUD 50%'!I4</f>
        <v>39350</v>
      </c>
      <c r="L12" s="35">
        <f>'HUD 50%'!J4</f>
        <v>41850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26640</v>
      </c>
      <c r="F13" s="35">
        <f t="shared" si="1"/>
        <v>30480</v>
      </c>
      <c r="G13" s="35">
        <f t="shared" si="1"/>
        <v>34260</v>
      </c>
      <c r="H13" s="35">
        <f t="shared" si="1"/>
        <v>38040</v>
      </c>
      <c r="I13" s="35">
        <f t="shared" si="1"/>
        <v>41100</v>
      </c>
      <c r="J13" s="35">
        <f t="shared" si="1"/>
        <v>44160</v>
      </c>
      <c r="K13" s="35">
        <f t="shared" si="1"/>
        <v>47220</v>
      </c>
      <c r="L13" s="35">
        <f t="shared" si="1"/>
        <v>50220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46100</v>
      </c>
      <c r="D15" s="68">
        <v>0.5</v>
      </c>
      <c r="E15" s="35">
        <f>'HUD 50%'!C5</f>
        <v>17000</v>
      </c>
      <c r="F15" s="35">
        <f>'HUD 50%'!D5</f>
        <v>19400</v>
      </c>
      <c r="G15" s="35">
        <f>'HUD 50%'!E5</f>
        <v>21850</v>
      </c>
      <c r="H15" s="35">
        <f>'HUD 50%'!F5</f>
        <v>24250</v>
      </c>
      <c r="I15" s="35">
        <f>'HUD 50%'!G5</f>
        <v>26200</v>
      </c>
      <c r="J15" s="35">
        <f>'HUD 50%'!H5</f>
        <v>28150</v>
      </c>
      <c r="K15" s="35">
        <f>'HUD 50%'!I5</f>
        <v>30100</v>
      </c>
      <c r="L15" s="35">
        <f>'HUD 50%'!J5</f>
        <v>32050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20400</v>
      </c>
      <c r="F16" s="35">
        <f t="shared" si="2"/>
        <v>23280</v>
      </c>
      <c r="G16" s="35">
        <f t="shared" si="2"/>
        <v>26220</v>
      </c>
      <c r="H16" s="35">
        <f t="shared" si="2"/>
        <v>29100</v>
      </c>
      <c r="I16" s="35">
        <f t="shared" si="2"/>
        <v>31440</v>
      </c>
      <c r="J16" s="35">
        <f t="shared" si="2"/>
        <v>33780</v>
      </c>
      <c r="K16" s="35">
        <f t="shared" si="2"/>
        <v>36120</v>
      </c>
      <c r="L16" s="35">
        <f t="shared" si="2"/>
        <v>38460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63100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63100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17000</v>
      </c>
      <c r="F24" s="35">
        <f>'HUD 50%'!D8</f>
        <v>19400</v>
      </c>
      <c r="G24" s="35">
        <f>'HUD 50%'!E8</f>
        <v>21850</v>
      </c>
      <c r="H24" s="35">
        <f>'HUD 50%'!F8</f>
        <v>24250</v>
      </c>
      <c r="I24" s="35">
        <f>'HUD 50%'!G8</f>
        <v>26200</v>
      </c>
      <c r="J24" s="35">
        <f>'HUD 50%'!H8</f>
        <v>28150</v>
      </c>
      <c r="K24" s="35">
        <f>'HUD 50%'!I8</f>
        <v>30100</v>
      </c>
      <c r="L24" s="35">
        <f>'HUD 50%'!J8</f>
        <v>32050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20400</v>
      </c>
      <c r="F25" s="35">
        <f t="shared" si="5"/>
        <v>23280</v>
      </c>
      <c r="G25" s="35">
        <f t="shared" si="5"/>
        <v>26220</v>
      </c>
      <c r="H25" s="35">
        <f t="shared" si="5"/>
        <v>29100</v>
      </c>
      <c r="I25" s="35">
        <f t="shared" si="5"/>
        <v>31440</v>
      </c>
      <c r="J25" s="35">
        <f t="shared" si="5"/>
        <v>33780</v>
      </c>
      <c r="K25" s="35">
        <f t="shared" si="5"/>
        <v>36120</v>
      </c>
      <c r="L25" s="35">
        <f t="shared" si="5"/>
        <v>38460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40900</v>
      </c>
      <c r="D27" s="68">
        <v>0.5</v>
      </c>
      <c r="E27" s="35">
        <f>'HUD 50%'!C9</f>
        <v>17000</v>
      </c>
      <c r="F27" s="35">
        <f>'HUD 50%'!D9</f>
        <v>19400</v>
      </c>
      <c r="G27" s="35">
        <f>'HUD 50%'!E9</f>
        <v>21850</v>
      </c>
      <c r="H27" s="35">
        <f>'HUD 50%'!F9</f>
        <v>24250</v>
      </c>
      <c r="I27" s="35">
        <f>'HUD 50%'!G9</f>
        <v>26200</v>
      </c>
      <c r="J27" s="35">
        <f>'HUD 50%'!H9</f>
        <v>28150</v>
      </c>
      <c r="K27" s="35">
        <f>'HUD 50%'!I9</f>
        <v>30100</v>
      </c>
      <c r="L27" s="35">
        <f>'HUD 50%'!J9</f>
        <v>32050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20400</v>
      </c>
      <c r="F28" s="35">
        <f t="shared" si="6"/>
        <v>23280</v>
      </c>
      <c r="G28" s="35">
        <f t="shared" si="6"/>
        <v>26220</v>
      </c>
      <c r="H28" s="35">
        <f t="shared" si="6"/>
        <v>29100</v>
      </c>
      <c r="I28" s="35">
        <f t="shared" si="6"/>
        <v>31440</v>
      </c>
      <c r="J28" s="35">
        <f t="shared" si="6"/>
        <v>33780</v>
      </c>
      <c r="K28" s="35">
        <f t="shared" si="6"/>
        <v>36120</v>
      </c>
      <c r="L28" s="35">
        <f t="shared" si="6"/>
        <v>38460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53000</v>
      </c>
      <c r="D30" s="1">
        <v>0.5</v>
      </c>
      <c r="E30" s="40">
        <f>'HUD 50%'!C10</f>
        <v>18600</v>
      </c>
      <c r="F30" s="40">
        <f>'HUD 50%'!D10</f>
        <v>21250</v>
      </c>
      <c r="G30" s="40">
        <f>'HUD 50%'!E10</f>
        <v>23900</v>
      </c>
      <c r="H30" s="40">
        <f>'HUD 50%'!F10</f>
        <v>26550</v>
      </c>
      <c r="I30" s="40">
        <f>'HUD 50%'!G10</f>
        <v>28700</v>
      </c>
      <c r="J30" s="40">
        <f>'HUD 50%'!H10</f>
        <v>30800</v>
      </c>
      <c r="K30" s="40">
        <f>'HUD 50%'!I10</f>
        <v>32950</v>
      </c>
      <c r="L30" s="40">
        <f>'HUD 50%'!J10</f>
        <v>35050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22320</v>
      </c>
      <c r="F31" s="40">
        <f t="shared" si="7"/>
        <v>25500</v>
      </c>
      <c r="G31" s="40">
        <f t="shared" si="7"/>
        <v>28680</v>
      </c>
      <c r="H31" s="40">
        <f t="shared" si="7"/>
        <v>31860</v>
      </c>
      <c r="I31" s="35">
        <f t="shared" si="7"/>
        <v>34440</v>
      </c>
      <c r="J31" s="35">
        <f t="shared" si="7"/>
        <v>36960</v>
      </c>
      <c r="K31" s="35">
        <f t="shared" si="7"/>
        <v>39540</v>
      </c>
      <c r="L31" s="35">
        <f t="shared" si="7"/>
        <v>42060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44700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46800</v>
      </c>
      <c r="D36" s="68">
        <v>0.5</v>
      </c>
      <c r="E36" s="35">
        <f>'HUD 50%'!C12</f>
        <v>17750</v>
      </c>
      <c r="F36" s="35">
        <f>'HUD 50%'!D12</f>
        <v>20250</v>
      </c>
      <c r="G36" s="35">
        <f>'HUD 50%'!E12</f>
        <v>22800</v>
      </c>
      <c r="H36" s="35">
        <f>'HUD 50%'!F12</f>
        <v>25300</v>
      </c>
      <c r="I36" s="35">
        <f>'HUD 50%'!G12</f>
        <v>27350</v>
      </c>
      <c r="J36" s="35">
        <f>'HUD 50%'!H12</f>
        <v>29350</v>
      </c>
      <c r="K36" s="35">
        <f>'HUD 50%'!I12</f>
        <v>31400</v>
      </c>
      <c r="L36" s="35">
        <f>'HUD 50%'!J12</f>
        <v>33400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21300</v>
      </c>
      <c r="F37" s="35">
        <f t="shared" si="9"/>
        <v>24300</v>
      </c>
      <c r="G37" s="35">
        <f t="shared" si="9"/>
        <v>27360</v>
      </c>
      <c r="H37" s="35">
        <f t="shared" si="9"/>
        <v>30360</v>
      </c>
      <c r="I37" s="35">
        <f t="shared" si="9"/>
        <v>32820</v>
      </c>
      <c r="J37" s="35">
        <f t="shared" si="9"/>
        <v>35220</v>
      </c>
      <c r="K37" s="35">
        <f t="shared" si="9"/>
        <v>37680</v>
      </c>
      <c r="L37" s="35">
        <f t="shared" si="9"/>
        <v>40080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52700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52500</v>
      </c>
      <c r="D42" s="1">
        <v>0.5</v>
      </c>
      <c r="E42" s="40">
        <f>'HUD 50%'!C14</f>
        <v>17650</v>
      </c>
      <c r="F42" s="40">
        <f>'HUD 50%'!D14</f>
        <v>20150</v>
      </c>
      <c r="G42" s="40">
        <f>'HUD 50%'!E14</f>
        <v>22650</v>
      </c>
      <c r="H42" s="40">
        <f>'HUD 50%'!F14</f>
        <v>25150</v>
      </c>
      <c r="I42" s="40">
        <f>'HUD 50%'!G14</f>
        <v>27200</v>
      </c>
      <c r="J42" s="40">
        <f>'HUD 50%'!H14</f>
        <v>29200</v>
      </c>
      <c r="K42" s="40">
        <f>'HUD 50%'!I14</f>
        <v>31200</v>
      </c>
      <c r="L42" s="40">
        <f>'HUD 50%'!J14</f>
        <v>33200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21180</v>
      </c>
      <c r="F43" s="40">
        <f t="shared" si="11"/>
        <v>24180</v>
      </c>
      <c r="G43" s="40">
        <f t="shared" si="11"/>
        <v>27180</v>
      </c>
      <c r="H43" s="40">
        <f t="shared" si="11"/>
        <v>30180</v>
      </c>
      <c r="I43" s="40">
        <f t="shared" si="11"/>
        <v>32640</v>
      </c>
      <c r="J43" s="40">
        <f t="shared" si="11"/>
        <v>35040</v>
      </c>
      <c r="K43" s="40">
        <f t="shared" si="11"/>
        <v>37440</v>
      </c>
      <c r="L43" s="40">
        <f t="shared" si="11"/>
        <v>39840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48100</v>
      </c>
      <c r="D45" s="1">
        <v>0.5</v>
      </c>
      <c r="E45" s="40">
        <f>'HUD 50%'!C15</f>
        <v>17000</v>
      </c>
      <c r="F45" s="40">
        <f>'HUD 50%'!D15</f>
        <v>19400</v>
      </c>
      <c r="G45" s="40">
        <f>'HUD 50%'!E15</f>
        <v>21850</v>
      </c>
      <c r="H45" s="40">
        <f>'HUD 50%'!F15</f>
        <v>24250</v>
      </c>
      <c r="I45" s="40">
        <f>'HUD 50%'!G15</f>
        <v>26200</v>
      </c>
      <c r="J45" s="40">
        <f>'HUD 50%'!H15</f>
        <v>28150</v>
      </c>
      <c r="K45" s="40">
        <f>'HUD 50%'!I15</f>
        <v>30100</v>
      </c>
      <c r="L45" s="40">
        <f>'HUD 50%'!J15</f>
        <v>32050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20400</v>
      </c>
      <c r="F46" s="40">
        <f t="shared" si="12"/>
        <v>23280</v>
      </c>
      <c r="G46" s="40">
        <f t="shared" si="12"/>
        <v>26220</v>
      </c>
      <c r="H46" s="40">
        <f t="shared" si="12"/>
        <v>29100</v>
      </c>
      <c r="I46" s="40">
        <f t="shared" si="12"/>
        <v>31440</v>
      </c>
      <c r="J46" s="40">
        <f t="shared" si="12"/>
        <v>33780</v>
      </c>
      <c r="K46" s="40">
        <f t="shared" si="12"/>
        <v>36120</v>
      </c>
      <c r="L46" s="40">
        <f t="shared" si="12"/>
        <v>38460</v>
      </c>
    </row>
    <row r="47" spans="1:12" ht="15" customHeight="1">
      <c r="A47" s="103"/>
      <c r="B47" s="103"/>
      <c r="C47" s="103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5" customHeight="1">
      <c r="A48" s="76" t="s">
        <v>29</v>
      </c>
      <c r="B48" s="38"/>
      <c r="C48" s="39">
        <f>'HUD 50%'!B16</f>
        <v>44100</v>
      </c>
      <c r="D48" s="1">
        <v>0.5</v>
      </c>
      <c r="E48" s="40">
        <f>'HUD 50%'!C16</f>
        <v>17000</v>
      </c>
      <c r="F48" s="40">
        <f>'HUD 50%'!D16</f>
        <v>19400</v>
      </c>
      <c r="G48" s="40">
        <f>'HUD 50%'!E16</f>
        <v>21850</v>
      </c>
      <c r="H48" s="40">
        <f>'HUD 50%'!F16</f>
        <v>24250</v>
      </c>
      <c r="I48" s="40">
        <f>'HUD 50%'!G16</f>
        <v>26200</v>
      </c>
      <c r="J48" s="40">
        <f>'HUD 50%'!H16</f>
        <v>28150</v>
      </c>
      <c r="K48" s="40">
        <f>'HUD 50%'!I16</f>
        <v>30100</v>
      </c>
      <c r="L48" s="40">
        <f>'HUD 50%'!J16</f>
        <v>32050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20400</v>
      </c>
      <c r="F49" s="40">
        <f t="shared" si="13"/>
        <v>23280</v>
      </c>
      <c r="G49" s="40">
        <f t="shared" si="13"/>
        <v>26220</v>
      </c>
      <c r="H49" s="40">
        <f t="shared" si="13"/>
        <v>29100</v>
      </c>
      <c r="I49" s="40">
        <f t="shared" si="13"/>
        <v>31440</v>
      </c>
      <c r="J49" s="40">
        <f t="shared" si="13"/>
        <v>33780</v>
      </c>
      <c r="K49" s="40">
        <f t="shared" si="13"/>
        <v>36120</v>
      </c>
      <c r="L49" s="40">
        <f t="shared" si="13"/>
        <v>38460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48400</v>
      </c>
      <c r="D51" s="1">
        <v>0.5</v>
      </c>
      <c r="E51" s="40">
        <f>'HUD 50%'!C17</f>
        <v>17100</v>
      </c>
      <c r="F51" s="40">
        <f>'HUD 50%'!D17</f>
        <v>19550</v>
      </c>
      <c r="G51" s="40">
        <f>'HUD 50%'!E17</f>
        <v>22000</v>
      </c>
      <c r="H51" s="40">
        <f>'HUD 50%'!F17</f>
        <v>24400</v>
      </c>
      <c r="I51" s="40">
        <f>'HUD 50%'!G17</f>
        <v>26400</v>
      </c>
      <c r="J51" s="40">
        <f>'HUD 50%'!H17</f>
        <v>28350</v>
      </c>
      <c r="K51" s="40">
        <f>'HUD 50%'!I17</f>
        <v>30300</v>
      </c>
      <c r="L51" s="40">
        <f>'HUD 50%'!J17</f>
        <v>32250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20520</v>
      </c>
      <c r="F52" s="40">
        <f t="shared" si="14"/>
        <v>23460</v>
      </c>
      <c r="G52" s="40">
        <f t="shared" si="14"/>
        <v>26400</v>
      </c>
      <c r="H52" s="40">
        <f t="shared" si="14"/>
        <v>29280</v>
      </c>
      <c r="I52" s="40">
        <f t="shared" si="14"/>
        <v>31680</v>
      </c>
      <c r="J52" s="40">
        <f t="shared" si="14"/>
        <v>34020</v>
      </c>
      <c r="K52" s="40">
        <f t="shared" si="14"/>
        <v>36360</v>
      </c>
      <c r="L52" s="40">
        <f t="shared" si="14"/>
        <v>38700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61500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53500</v>
      </c>
      <c r="D57" s="1">
        <v>0.5</v>
      </c>
      <c r="E57" s="40">
        <f>'HUD 50%'!C19</f>
        <v>19350</v>
      </c>
      <c r="F57" s="40">
        <f>'HUD 50%'!D19</f>
        <v>22100</v>
      </c>
      <c r="G57" s="40">
        <f>'HUD 50%'!E19</f>
        <v>24850</v>
      </c>
      <c r="H57" s="40">
        <f>'HUD 50%'!F19</f>
        <v>27600</v>
      </c>
      <c r="I57" s="40">
        <f>'HUD 50%'!G19</f>
        <v>29850</v>
      </c>
      <c r="J57" s="40">
        <f>'HUD 50%'!H19</f>
        <v>32050</v>
      </c>
      <c r="K57" s="40">
        <f>'HUD 50%'!I19</f>
        <v>34250</v>
      </c>
      <c r="L57" s="40">
        <f>'HUD 50%'!J19</f>
        <v>36450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23220</v>
      </c>
      <c r="F58" s="40">
        <f t="shared" si="16"/>
        <v>26520</v>
      </c>
      <c r="G58" s="40">
        <f t="shared" si="16"/>
        <v>29820</v>
      </c>
      <c r="H58" s="40">
        <f t="shared" si="16"/>
        <v>33120</v>
      </c>
      <c r="I58" s="40">
        <f t="shared" si="16"/>
        <v>35820</v>
      </c>
      <c r="J58" s="40">
        <f t="shared" si="16"/>
        <v>38460</v>
      </c>
      <c r="K58" s="40">
        <f t="shared" si="16"/>
        <v>41100</v>
      </c>
      <c r="L58" s="40">
        <f t="shared" si="16"/>
        <v>43740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34900</v>
      </c>
      <c r="D60" s="1">
        <v>0.5</v>
      </c>
      <c r="E60" s="40">
        <f>'HUD 50%'!C20</f>
        <v>17000</v>
      </c>
      <c r="F60" s="40">
        <f>'HUD 50%'!D20</f>
        <v>19400</v>
      </c>
      <c r="G60" s="40">
        <f>'HUD 50%'!E20</f>
        <v>21850</v>
      </c>
      <c r="H60" s="40">
        <f>'HUD 50%'!F20</f>
        <v>24250</v>
      </c>
      <c r="I60" s="40">
        <f>'HUD 50%'!G20</f>
        <v>26200</v>
      </c>
      <c r="J60" s="40">
        <f>'HUD 50%'!H20</f>
        <v>28150</v>
      </c>
      <c r="K60" s="40">
        <f>'HUD 50%'!I20</f>
        <v>30100</v>
      </c>
      <c r="L60" s="40">
        <f>'HUD 50%'!J20</f>
        <v>32050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20400</v>
      </c>
      <c r="F61" s="40">
        <f t="shared" si="17"/>
        <v>23280</v>
      </c>
      <c r="G61" s="40">
        <f t="shared" si="17"/>
        <v>26220</v>
      </c>
      <c r="H61" s="40">
        <f t="shared" si="17"/>
        <v>29100</v>
      </c>
      <c r="I61" s="40">
        <f t="shared" si="17"/>
        <v>31440</v>
      </c>
      <c r="J61" s="40">
        <f t="shared" si="17"/>
        <v>33780</v>
      </c>
      <c r="K61" s="40">
        <f t="shared" si="17"/>
        <v>36120</v>
      </c>
      <c r="L61" s="40">
        <f t="shared" si="17"/>
        <v>38460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45100</v>
      </c>
      <c r="D63" s="1">
        <v>0.5</v>
      </c>
      <c r="E63" s="40">
        <f>'HUD 50%'!C21</f>
        <v>17900</v>
      </c>
      <c r="F63" s="40">
        <f>'HUD 50%'!D21</f>
        <v>20450</v>
      </c>
      <c r="G63" s="40">
        <f>'HUD 50%'!E21</f>
        <v>23000</v>
      </c>
      <c r="H63" s="40">
        <f>'HUD 50%'!F21</f>
        <v>25550</v>
      </c>
      <c r="I63" s="40">
        <f>'HUD 50%'!G21</f>
        <v>27600</v>
      </c>
      <c r="J63" s="40">
        <f>'HUD 50%'!H21</f>
        <v>29650</v>
      </c>
      <c r="K63" s="40">
        <f>'HUD 50%'!I21</f>
        <v>31700</v>
      </c>
      <c r="L63" s="40">
        <f>'HUD 50%'!J21</f>
        <v>33750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21480</v>
      </c>
      <c r="F64" s="40">
        <f t="shared" si="18"/>
        <v>24540</v>
      </c>
      <c r="G64" s="40">
        <f t="shared" si="18"/>
        <v>27600</v>
      </c>
      <c r="H64" s="40">
        <f t="shared" si="18"/>
        <v>30660</v>
      </c>
      <c r="I64" s="40">
        <f t="shared" si="18"/>
        <v>33120</v>
      </c>
      <c r="J64" s="40">
        <f t="shared" si="18"/>
        <v>35580</v>
      </c>
      <c r="K64" s="40">
        <f t="shared" si="18"/>
        <v>38040</v>
      </c>
      <c r="L64" s="40">
        <f t="shared" si="18"/>
        <v>40500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46600</v>
      </c>
      <c r="D66" s="1">
        <v>0.5</v>
      </c>
      <c r="E66" s="40">
        <f>'HUD 50%'!C22</f>
        <v>17000</v>
      </c>
      <c r="F66" s="40">
        <f>'HUD 50%'!D22</f>
        <v>19400</v>
      </c>
      <c r="G66" s="40">
        <f>'HUD 50%'!E22</f>
        <v>21850</v>
      </c>
      <c r="H66" s="40">
        <f>'HUD 50%'!F22</f>
        <v>24250</v>
      </c>
      <c r="I66" s="40">
        <f>'HUD 50%'!G22</f>
        <v>26200</v>
      </c>
      <c r="J66" s="40">
        <f>'HUD 50%'!H22</f>
        <v>28150</v>
      </c>
      <c r="K66" s="40">
        <f>'HUD 50%'!I22</f>
        <v>30100</v>
      </c>
      <c r="L66" s="40">
        <f>'HUD 50%'!J22</f>
        <v>32050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20400</v>
      </c>
      <c r="F67" s="40">
        <f t="shared" si="19"/>
        <v>23280</v>
      </c>
      <c r="G67" s="40">
        <f t="shared" si="19"/>
        <v>26220</v>
      </c>
      <c r="H67" s="40">
        <f t="shared" si="19"/>
        <v>29100</v>
      </c>
      <c r="I67" s="40">
        <f t="shared" si="19"/>
        <v>31440</v>
      </c>
      <c r="J67" s="40">
        <f t="shared" si="19"/>
        <v>33780</v>
      </c>
      <c r="K67" s="40">
        <f t="shared" si="19"/>
        <v>36120</v>
      </c>
      <c r="L67" s="40">
        <f t="shared" si="19"/>
        <v>38460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51000</v>
      </c>
      <c r="D69" s="1">
        <v>0.5</v>
      </c>
      <c r="E69" s="40">
        <f>'HUD 50%'!C23</f>
        <v>18700</v>
      </c>
      <c r="F69" s="40">
        <f>'HUD 50%'!D23</f>
        <v>21400</v>
      </c>
      <c r="G69" s="40">
        <f>'HUD 50%'!E23</f>
        <v>24050</v>
      </c>
      <c r="H69" s="40">
        <f>'HUD 50%'!F23</f>
        <v>26700</v>
      </c>
      <c r="I69" s="40">
        <f>'HUD 50%'!G23</f>
        <v>28850</v>
      </c>
      <c r="J69" s="40">
        <f>'HUD 50%'!H23</f>
        <v>31000</v>
      </c>
      <c r="K69" s="40">
        <f>'HUD 50%'!I23</f>
        <v>33150</v>
      </c>
      <c r="L69" s="40">
        <f>'HUD 50%'!J23</f>
        <v>35250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22440</v>
      </c>
      <c r="F70" s="40">
        <f t="shared" si="20"/>
        <v>25680</v>
      </c>
      <c r="G70" s="40">
        <f t="shared" si="20"/>
        <v>28860</v>
      </c>
      <c r="H70" s="40">
        <f t="shared" si="20"/>
        <v>32040</v>
      </c>
      <c r="I70" s="40">
        <f t="shared" si="20"/>
        <v>34620</v>
      </c>
      <c r="J70" s="40">
        <f t="shared" si="20"/>
        <v>37200</v>
      </c>
      <c r="K70" s="40">
        <f t="shared" si="20"/>
        <v>39780</v>
      </c>
      <c r="L70" s="40">
        <f t="shared" si="20"/>
        <v>42300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48000</v>
      </c>
      <c r="D72" s="1">
        <v>0.5</v>
      </c>
      <c r="E72" s="40">
        <f>'HUD 50%'!C24</f>
        <v>18100</v>
      </c>
      <c r="F72" s="40">
        <f>'HUD 50%'!D24</f>
        <v>20650</v>
      </c>
      <c r="G72" s="40">
        <f>'HUD 50%'!E24</f>
        <v>23250</v>
      </c>
      <c r="H72" s="40">
        <f>'HUD 50%'!F24</f>
        <v>25800</v>
      </c>
      <c r="I72" s="40">
        <f>'HUD 50%'!G24</f>
        <v>27900</v>
      </c>
      <c r="J72" s="40">
        <f>'HUD 50%'!H24</f>
        <v>29950</v>
      </c>
      <c r="K72" s="40">
        <f>'HUD 50%'!I24</f>
        <v>32000</v>
      </c>
      <c r="L72" s="40">
        <f>'HUD 50%'!J24</f>
        <v>34100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21720</v>
      </c>
      <c r="F73" s="40">
        <f t="shared" si="21"/>
        <v>24780</v>
      </c>
      <c r="G73" s="40">
        <f t="shared" si="21"/>
        <v>27900</v>
      </c>
      <c r="H73" s="40">
        <f t="shared" si="21"/>
        <v>30960</v>
      </c>
      <c r="I73" s="40">
        <f t="shared" si="21"/>
        <v>33480</v>
      </c>
      <c r="J73" s="40">
        <f t="shared" si="21"/>
        <v>35940</v>
      </c>
      <c r="K73" s="40">
        <f t="shared" si="21"/>
        <v>38400</v>
      </c>
      <c r="L73" s="40">
        <f t="shared" si="21"/>
        <v>40920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57800</v>
      </c>
      <c r="D75" s="1">
        <v>0.5</v>
      </c>
      <c r="E75" s="40">
        <f>'HUD 50%'!C25</f>
        <v>20500</v>
      </c>
      <c r="F75" s="40">
        <f>'HUD 50%'!D25</f>
        <v>23400</v>
      </c>
      <c r="G75" s="40">
        <f>'HUD 50%'!E25</f>
        <v>26350</v>
      </c>
      <c r="H75" s="40">
        <f>'HUD 50%'!F25</f>
        <v>29250</v>
      </c>
      <c r="I75" s="40">
        <f>'HUD 50%'!G25</f>
        <v>31600</v>
      </c>
      <c r="J75" s="40">
        <f>'HUD 50%'!H25</f>
        <v>33950</v>
      </c>
      <c r="K75" s="40">
        <f>'HUD 50%'!I25</f>
        <v>36300</v>
      </c>
      <c r="L75" s="40">
        <f>'HUD 50%'!J25</f>
        <v>38650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24600</v>
      </c>
      <c r="F76" s="40">
        <f t="shared" si="22"/>
        <v>28080</v>
      </c>
      <c r="G76" s="40">
        <f t="shared" si="22"/>
        <v>31620</v>
      </c>
      <c r="H76" s="40">
        <f t="shared" si="22"/>
        <v>35100</v>
      </c>
      <c r="I76" s="40">
        <f t="shared" si="22"/>
        <v>37920</v>
      </c>
      <c r="J76" s="40">
        <f t="shared" si="22"/>
        <v>40740</v>
      </c>
      <c r="K76" s="40">
        <f t="shared" si="22"/>
        <v>43560</v>
      </c>
      <c r="L76" s="40">
        <f t="shared" si="22"/>
        <v>46380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38900</v>
      </c>
      <c r="D78" s="1">
        <v>0.5</v>
      </c>
      <c r="E78" s="40">
        <f>'HUD 50%'!C26</f>
        <v>17000</v>
      </c>
      <c r="F78" s="40">
        <f>'HUD 50%'!D26</f>
        <v>19400</v>
      </c>
      <c r="G78" s="40">
        <f>'HUD 50%'!E26</f>
        <v>21850</v>
      </c>
      <c r="H78" s="40">
        <f>'HUD 50%'!F26</f>
        <v>24250</v>
      </c>
      <c r="I78" s="40">
        <f>'HUD 50%'!G26</f>
        <v>26200</v>
      </c>
      <c r="J78" s="40">
        <f>'HUD 50%'!H26</f>
        <v>28150</v>
      </c>
      <c r="K78" s="40">
        <f>'HUD 50%'!I26</f>
        <v>30100</v>
      </c>
      <c r="L78" s="40">
        <f>'HUD 50%'!J26</f>
        <v>32050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20400</v>
      </c>
      <c r="F79" s="40">
        <f t="shared" si="23"/>
        <v>23280</v>
      </c>
      <c r="G79" s="40">
        <f t="shared" si="23"/>
        <v>26220</v>
      </c>
      <c r="H79" s="40">
        <f t="shared" si="23"/>
        <v>29100</v>
      </c>
      <c r="I79" s="40">
        <f t="shared" si="23"/>
        <v>31440</v>
      </c>
      <c r="J79" s="40">
        <f t="shared" si="23"/>
        <v>33780</v>
      </c>
      <c r="K79" s="40">
        <f t="shared" si="23"/>
        <v>36120</v>
      </c>
      <c r="L79" s="40">
        <f t="shared" si="23"/>
        <v>38460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48700</v>
      </c>
      <c r="D81" s="1">
        <v>0.5</v>
      </c>
      <c r="E81" s="40">
        <f>'HUD 50%'!C27</f>
        <v>17350</v>
      </c>
      <c r="F81" s="40">
        <f>'HUD 50%'!D27</f>
        <v>19800</v>
      </c>
      <c r="G81" s="40">
        <f>'HUD 50%'!E27</f>
        <v>22300</v>
      </c>
      <c r="H81" s="40">
        <f>'HUD 50%'!F27</f>
        <v>24750</v>
      </c>
      <c r="I81" s="40">
        <f>'HUD 50%'!G27</f>
        <v>26750</v>
      </c>
      <c r="J81" s="40">
        <f>'HUD 50%'!H27</f>
        <v>28750</v>
      </c>
      <c r="K81" s="40">
        <f>'HUD 50%'!I27</f>
        <v>30700</v>
      </c>
      <c r="L81" s="40">
        <f>'HUD 50%'!J27</f>
        <v>32700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20820</v>
      </c>
      <c r="F82" s="40">
        <f t="shared" si="24"/>
        <v>23760</v>
      </c>
      <c r="G82" s="40">
        <f t="shared" si="24"/>
        <v>26760</v>
      </c>
      <c r="H82" s="40">
        <f t="shared" si="24"/>
        <v>29700</v>
      </c>
      <c r="I82" s="40">
        <f t="shared" si="24"/>
        <v>32100</v>
      </c>
      <c r="J82" s="40">
        <f t="shared" si="24"/>
        <v>34500</v>
      </c>
      <c r="K82" s="40">
        <f t="shared" si="24"/>
        <v>36840</v>
      </c>
      <c r="L82" s="40">
        <f t="shared" si="24"/>
        <v>39240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59700</v>
      </c>
      <c r="D84" s="1">
        <v>0.5</v>
      </c>
      <c r="E84" s="40">
        <f>'HUD 50%'!C28</f>
        <v>21550</v>
      </c>
      <c r="F84" s="40">
        <f>'HUD 50%'!D28</f>
        <v>24600</v>
      </c>
      <c r="G84" s="40">
        <f>'HUD 50%'!E28</f>
        <v>27700</v>
      </c>
      <c r="H84" s="40">
        <f>'HUD 50%'!F28</f>
        <v>30750</v>
      </c>
      <c r="I84" s="40">
        <f>'HUD 50%'!G28</f>
        <v>33250</v>
      </c>
      <c r="J84" s="40">
        <f>'HUD 50%'!H28</f>
        <v>35700</v>
      </c>
      <c r="K84" s="40">
        <f>'HUD 50%'!I28</f>
        <v>38150</v>
      </c>
      <c r="L84" s="40">
        <f>'HUD 50%'!J28</f>
        <v>40600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25860</v>
      </c>
      <c r="F85" s="40">
        <f t="shared" si="25"/>
        <v>29520</v>
      </c>
      <c r="G85" s="40">
        <f t="shared" si="25"/>
        <v>33240</v>
      </c>
      <c r="H85" s="40">
        <f t="shared" si="25"/>
        <v>36900</v>
      </c>
      <c r="I85" s="40">
        <f t="shared" si="25"/>
        <v>39900</v>
      </c>
      <c r="J85" s="40">
        <f t="shared" si="25"/>
        <v>42840</v>
      </c>
      <c r="K85" s="40">
        <f t="shared" si="25"/>
        <v>45780</v>
      </c>
      <c r="L85" s="40">
        <f t="shared" si="25"/>
        <v>48720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38000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3"/>
      <c r="B89" s="103"/>
      <c r="C89" s="103"/>
      <c r="D89" s="104"/>
      <c r="E89" s="104"/>
      <c r="F89" s="104"/>
      <c r="G89" s="104"/>
      <c r="H89" s="104"/>
      <c r="I89" s="104"/>
      <c r="J89" s="104"/>
      <c r="K89" s="104"/>
      <c r="L89" s="104"/>
    </row>
    <row r="90" spans="1:12" ht="15" customHeight="1">
      <c r="A90" s="76" t="s">
        <v>43</v>
      </c>
      <c r="B90" s="38"/>
      <c r="C90" s="39">
        <f>'HUD 50%'!B30</f>
        <v>54700</v>
      </c>
      <c r="D90" s="1">
        <v>0.5</v>
      </c>
      <c r="E90" s="40">
        <f>'HUD 50%'!C30</f>
        <v>19150</v>
      </c>
      <c r="F90" s="40">
        <f>'HUD 50%'!D30</f>
        <v>21900</v>
      </c>
      <c r="G90" s="40">
        <f>'HUD 50%'!E30</f>
        <v>24650</v>
      </c>
      <c r="H90" s="40">
        <f>'HUD 50%'!F30</f>
        <v>27350</v>
      </c>
      <c r="I90" s="40">
        <f>'HUD 50%'!G30</f>
        <v>29550</v>
      </c>
      <c r="J90" s="40">
        <f>'HUD 50%'!H30</f>
        <v>31750</v>
      </c>
      <c r="K90" s="40">
        <f>'HUD 50%'!I30</f>
        <v>33950</v>
      </c>
      <c r="L90" s="40">
        <f>'HUD 50%'!J30</f>
        <v>36150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22980</v>
      </c>
      <c r="F91" s="40">
        <f t="shared" si="27"/>
        <v>26280</v>
      </c>
      <c r="G91" s="40">
        <f t="shared" si="27"/>
        <v>29580</v>
      </c>
      <c r="H91" s="40">
        <f t="shared" si="27"/>
        <v>32820</v>
      </c>
      <c r="I91" s="40">
        <f t="shared" si="27"/>
        <v>35460</v>
      </c>
      <c r="J91" s="40">
        <f t="shared" si="27"/>
        <v>38100</v>
      </c>
      <c r="K91" s="40">
        <f t="shared" si="27"/>
        <v>40740</v>
      </c>
      <c r="L91" s="40">
        <f t="shared" si="27"/>
        <v>43380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0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1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0" t="s">
        <v>45</v>
      </c>
      <c r="B96" s="3"/>
      <c r="C96" s="4">
        <f>'HUD 50%'!B32</f>
        <v>46900</v>
      </c>
      <c r="D96" s="1">
        <v>0.5</v>
      </c>
      <c r="E96" s="40">
        <f>'HUD 50%'!C32</f>
        <v>17550</v>
      </c>
      <c r="F96" s="40">
        <f>'HUD 50%'!D32</f>
        <v>20050</v>
      </c>
      <c r="G96" s="40">
        <f>'HUD 50%'!E32</f>
        <v>22550</v>
      </c>
      <c r="H96" s="40">
        <f>'HUD 50%'!F32</f>
        <v>25050</v>
      </c>
      <c r="I96" s="40">
        <f>'HUD 50%'!G32</f>
        <v>27100</v>
      </c>
      <c r="J96" s="40">
        <f>'HUD 50%'!H32</f>
        <v>29100</v>
      </c>
      <c r="K96" s="40">
        <f>'HUD 50%'!I32</f>
        <v>31100</v>
      </c>
      <c r="L96" s="40">
        <f>'HUD 50%'!J32</f>
        <v>33100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21060</v>
      </c>
      <c r="F97" s="40">
        <f t="shared" si="29"/>
        <v>24060</v>
      </c>
      <c r="G97" s="40">
        <f t="shared" si="29"/>
        <v>27060</v>
      </c>
      <c r="H97" s="40">
        <f t="shared" si="29"/>
        <v>30060</v>
      </c>
      <c r="I97" s="40">
        <f t="shared" si="29"/>
        <v>32520</v>
      </c>
      <c r="J97" s="40">
        <f t="shared" si="29"/>
        <v>34920</v>
      </c>
      <c r="K97" s="40">
        <f t="shared" si="29"/>
        <v>37320</v>
      </c>
      <c r="L97" s="40">
        <f t="shared" si="29"/>
        <v>39720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50700</v>
      </c>
      <c r="D99" s="1">
        <v>0.5</v>
      </c>
      <c r="E99" s="40">
        <f>'HUD 50%'!C33</f>
        <v>18800</v>
      </c>
      <c r="F99" s="40">
        <f>'HUD 50%'!D33</f>
        <v>21450</v>
      </c>
      <c r="G99" s="40">
        <f>'HUD 50%'!E33</f>
        <v>24150</v>
      </c>
      <c r="H99" s="40">
        <f>'HUD 50%'!F33</f>
        <v>26800</v>
      </c>
      <c r="I99" s="40">
        <f>'HUD 50%'!G33</f>
        <v>28950</v>
      </c>
      <c r="J99" s="40">
        <f>'HUD 50%'!H33</f>
        <v>31100</v>
      </c>
      <c r="K99" s="40">
        <f>'HUD 50%'!I33</f>
        <v>33250</v>
      </c>
      <c r="L99" s="40">
        <f>'HUD 50%'!J33</f>
        <v>35400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22560</v>
      </c>
      <c r="F100" s="40">
        <f t="shared" si="30"/>
        <v>25740</v>
      </c>
      <c r="G100" s="40">
        <f t="shared" si="30"/>
        <v>28980</v>
      </c>
      <c r="H100" s="40">
        <f t="shared" si="30"/>
        <v>32160</v>
      </c>
      <c r="I100" s="40">
        <f t="shared" si="30"/>
        <v>34740</v>
      </c>
      <c r="J100" s="40">
        <f t="shared" si="30"/>
        <v>37320</v>
      </c>
      <c r="K100" s="40">
        <f t="shared" si="30"/>
        <v>39900</v>
      </c>
      <c r="L100" s="40">
        <f t="shared" si="30"/>
        <v>42480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29800</v>
      </c>
      <c r="D102" s="1">
        <v>0.5</v>
      </c>
      <c r="E102" s="40">
        <f>'HUD 50%'!C34</f>
        <v>19800</v>
      </c>
      <c r="F102" s="40">
        <f>'HUD 50%'!D34</f>
        <v>22600</v>
      </c>
      <c r="G102" s="40">
        <f>'HUD 50%'!E34</f>
        <v>25450</v>
      </c>
      <c r="H102" s="40">
        <f>'HUD 50%'!F34</f>
        <v>28250</v>
      </c>
      <c r="I102" s="40">
        <f>'HUD 50%'!G34</f>
        <v>30550</v>
      </c>
      <c r="J102" s="40">
        <f>'HUD 50%'!H34</f>
        <v>32800</v>
      </c>
      <c r="K102" s="40">
        <f>'HUD 50%'!I34</f>
        <v>35050</v>
      </c>
      <c r="L102" s="40">
        <f>'HUD 50%'!J34</f>
        <v>37300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23760</v>
      </c>
      <c r="F103" s="40">
        <f t="shared" si="31"/>
        <v>27120</v>
      </c>
      <c r="G103" s="40">
        <f t="shared" si="31"/>
        <v>30540</v>
      </c>
      <c r="H103" s="40">
        <f t="shared" si="31"/>
        <v>33900</v>
      </c>
      <c r="I103" s="40">
        <f t="shared" si="31"/>
        <v>36660</v>
      </c>
      <c r="J103" s="40">
        <f t="shared" si="31"/>
        <v>39360</v>
      </c>
      <c r="K103" s="40">
        <f t="shared" si="31"/>
        <v>42060</v>
      </c>
      <c r="L103" s="40">
        <f t="shared" si="31"/>
        <v>44760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61100</v>
      </c>
      <c r="D105" s="1">
        <v>0.5</v>
      </c>
      <c r="E105" s="40">
        <f>'HUD 50%'!C35</f>
        <v>20800</v>
      </c>
      <c r="F105" s="40">
        <f>'HUD 50%'!D35</f>
        <v>23750</v>
      </c>
      <c r="G105" s="40">
        <f>'HUD 50%'!E35</f>
        <v>26700</v>
      </c>
      <c r="H105" s="40">
        <f>'HUD 50%'!F35</f>
        <v>29650</v>
      </c>
      <c r="I105" s="40">
        <f>'HUD 50%'!G35</f>
        <v>32050</v>
      </c>
      <c r="J105" s="40">
        <f>'HUD 50%'!H35</f>
        <v>34400</v>
      </c>
      <c r="K105" s="40">
        <f>'HUD 50%'!I35</f>
        <v>36800</v>
      </c>
      <c r="L105" s="40">
        <f>'HUD 50%'!J35</f>
        <v>39150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24960</v>
      </c>
      <c r="F106" s="40">
        <f t="shared" si="32"/>
        <v>28500</v>
      </c>
      <c r="G106" s="40">
        <f t="shared" si="32"/>
        <v>32040</v>
      </c>
      <c r="H106" s="40">
        <f t="shared" si="32"/>
        <v>35580</v>
      </c>
      <c r="I106" s="40">
        <f t="shared" si="32"/>
        <v>38460</v>
      </c>
      <c r="J106" s="40">
        <f t="shared" si="32"/>
        <v>41280</v>
      </c>
      <c r="K106" s="40">
        <f t="shared" si="32"/>
        <v>44160</v>
      </c>
      <c r="L106" s="40">
        <f t="shared" si="32"/>
        <v>46980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58300</v>
      </c>
      <c r="D108" s="1">
        <v>0.5</v>
      </c>
      <c r="E108" s="40">
        <f>'HUD 50%'!C36</f>
        <v>20450</v>
      </c>
      <c r="F108" s="40">
        <f>'HUD 50%'!D36</f>
        <v>23350</v>
      </c>
      <c r="G108" s="40">
        <f>'HUD 50%'!E36</f>
        <v>26250</v>
      </c>
      <c r="H108" s="40">
        <f>'HUD 50%'!F36</f>
        <v>29150</v>
      </c>
      <c r="I108" s="40">
        <f>'HUD 50%'!G36</f>
        <v>31500</v>
      </c>
      <c r="J108" s="40">
        <f>'HUD 50%'!H36</f>
        <v>33850</v>
      </c>
      <c r="K108" s="40">
        <f>'HUD 50%'!I36</f>
        <v>36150</v>
      </c>
      <c r="L108" s="40">
        <f>'HUD 50%'!J36</f>
        <v>38500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24540</v>
      </c>
      <c r="F109" s="40">
        <f t="shared" si="33"/>
        <v>28020</v>
      </c>
      <c r="G109" s="40">
        <f t="shared" si="33"/>
        <v>31500</v>
      </c>
      <c r="H109" s="40">
        <f t="shared" si="33"/>
        <v>34980</v>
      </c>
      <c r="I109" s="40">
        <f t="shared" si="33"/>
        <v>37800</v>
      </c>
      <c r="J109" s="40">
        <f t="shared" si="33"/>
        <v>40620</v>
      </c>
      <c r="K109" s="40">
        <f t="shared" si="33"/>
        <v>43380</v>
      </c>
      <c r="L109" s="40">
        <f t="shared" si="33"/>
        <v>46200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50700</v>
      </c>
      <c r="D111" s="1">
        <v>0.5</v>
      </c>
      <c r="E111" s="40">
        <f>'HUD 50%'!C37</f>
        <v>18800</v>
      </c>
      <c r="F111" s="40">
        <f>'HUD 50%'!D37</f>
        <v>21450</v>
      </c>
      <c r="G111" s="40">
        <f>'HUD 50%'!E37</f>
        <v>24150</v>
      </c>
      <c r="H111" s="40">
        <f>'HUD 50%'!F37</f>
        <v>26800</v>
      </c>
      <c r="I111" s="40">
        <f>'HUD 50%'!G37</f>
        <v>28950</v>
      </c>
      <c r="J111" s="40">
        <f>'HUD 50%'!H37</f>
        <v>31100</v>
      </c>
      <c r="K111" s="40">
        <f>'HUD 50%'!I37</f>
        <v>33250</v>
      </c>
      <c r="L111" s="40">
        <f>'HUD 50%'!J37</f>
        <v>35400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22560</v>
      </c>
      <c r="F112" s="40">
        <f t="shared" si="34"/>
        <v>25740</v>
      </c>
      <c r="G112" s="40">
        <f t="shared" si="34"/>
        <v>28980</v>
      </c>
      <c r="H112" s="40">
        <f t="shared" si="34"/>
        <v>32160</v>
      </c>
      <c r="I112" s="40">
        <f t="shared" si="34"/>
        <v>34740</v>
      </c>
      <c r="J112" s="40">
        <f t="shared" si="34"/>
        <v>37320</v>
      </c>
      <c r="K112" s="40">
        <f t="shared" si="34"/>
        <v>39900</v>
      </c>
      <c r="L112" s="40">
        <f t="shared" si="34"/>
        <v>42480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47000</v>
      </c>
      <c r="D114" s="1">
        <v>0.5</v>
      </c>
      <c r="E114" s="40">
        <f>'HUD 50%'!C38</f>
        <v>18000</v>
      </c>
      <c r="F114" s="40">
        <f>'HUD 50%'!D38</f>
        <v>20550</v>
      </c>
      <c r="G114" s="40">
        <f>'HUD 50%'!E38</f>
        <v>23100</v>
      </c>
      <c r="H114" s="40">
        <f>'HUD 50%'!F38</f>
        <v>25650</v>
      </c>
      <c r="I114" s="40">
        <f>'HUD 50%'!G38</f>
        <v>27750</v>
      </c>
      <c r="J114" s="40">
        <f>'HUD 50%'!H38</f>
        <v>29800</v>
      </c>
      <c r="K114" s="40">
        <f>'HUD 50%'!I38</f>
        <v>31850</v>
      </c>
      <c r="L114" s="40">
        <f>'HUD 50%'!J38</f>
        <v>33900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21600</v>
      </c>
      <c r="F115" s="40">
        <f aca="true" t="shared" si="35" ref="F115:L115">(F114*1.2)</f>
        <v>24660</v>
      </c>
      <c r="G115" s="40">
        <f t="shared" si="35"/>
        <v>27720</v>
      </c>
      <c r="H115" s="40">
        <f t="shared" si="35"/>
        <v>30780</v>
      </c>
      <c r="I115" s="40">
        <f t="shared" si="35"/>
        <v>33300</v>
      </c>
      <c r="J115" s="40">
        <f t="shared" si="35"/>
        <v>35760</v>
      </c>
      <c r="K115" s="40">
        <f t="shared" si="35"/>
        <v>38220</v>
      </c>
      <c r="L115" s="40">
        <f t="shared" si="35"/>
        <v>40680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63100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42400</v>
      </c>
      <c r="D120" s="1">
        <v>0.5</v>
      </c>
      <c r="E120" s="40">
        <f>'HUD 50%'!C40</f>
        <v>17000</v>
      </c>
      <c r="F120" s="40">
        <f>'HUD 50%'!D40</f>
        <v>19400</v>
      </c>
      <c r="G120" s="40">
        <f>'HUD 50%'!E40</f>
        <v>21850</v>
      </c>
      <c r="H120" s="40">
        <f>'HUD 50%'!F40</f>
        <v>24250</v>
      </c>
      <c r="I120" s="40">
        <f>'HUD 50%'!G40</f>
        <v>26200</v>
      </c>
      <c r="J120" s="40">
        <f>'HUD 50%'!H40</f>
        <v>28150</v>
      </c>
      <c r="K120" s="40">
        <f>'HUD 50%'!I40</f>
        <v>30100</v>
      </c>
      <c r="L120" s="40">
        <f>'HUD 50%'!J40</f>
        <v>32050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20400</v>
      </c>
      <c r="F121" s="40">
        <f t="shared" si="37"/>
        <v>23280</v>
      </c>
      <c r="G121" s="40">
        <f t="shared" si="37"/>
        <v>26220</v>
      </c>
      <c r="H121" s="40">
        <f t="shared" si="37"/>
        <v>29100</v>
      </c>
      <c r="I121" s="40">
        <f t="shared" si="37"/>
        <v>31440</v>
      </c>
      <c r="J121" s="40">
        <f t="shared" si="37"/>
        <v>33780</v>
      </c>
      <c r="K121" s="40">
        <f t="shared" si="37"/>
        <v>36120</v>
      </c>
      <c r="L121" s="40">
        <f t="shared" si="37"/>
        <v>38460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53500</v>
      </c>
      <c r="D123" s="1">
        <v>0.5</v>
      </c>
      <c r="E123" s="40">
        <f>'HUD 50%'!C41</f>
        <v>19350</v>
      </c>
      <c r="F123" s="40">
        <f>'HUD 50%'!D41</f>
        <v>22100</v>
      </c>
      <c r="G123" s="40">
        <f>'HUD 50%'!E41</f>
        <v>24850</v>
      </c>
      <c r="H123" s="40">
        <f>'HUD 50%'!F41</f>
        <v>27600</v>
      </c>
      <c r="I123" s="40">
        <f>'HUD 50%'!G41</f>
        <v>29850</v>
      </c>
      <c r="J123" s="40">
        <f>'HUD 50%'!H41</f>
        <v>32050</v>
      </c>
      <c r="K123" s="40">
        <f>'HUD 50%'!I41</f>
        <v>34250</v>
      </c>
      <c r="L123" s="40">
        <f>'HUD 50%'!J41</f>
        <v>36450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23220</v>
      </c>
      <c r="F124" s="40">
        <f t="shared" si="38"/>
        <v>26520</v>
      </c>
      <c r="G124" s="40">
        <f t="shared" si="38"/>
        <v>29820</v>
      </c>
      <c r="H124" s="40">
        <f t="shared" si="38"/>
        <v>33120</v>
      </c>
      <c r="I124" s="40">
        <f t="shared" si="38"/>
        <v>35820</v>
      </c>
      <c r="J124" s="40">
        <f t="shared" si="38"/>
        <v>38460</v>
      </c>
      <c r="K124" s="40">
        <f t="shared" si="38"/>
        <v>41100</v>
      </c>
      <c r="L124" s="40">
        <f t="shared" si="38"/>
        <v>43740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57700</v>
      </c>
      <c r="D126" s="1">
        <v>0.5</v>
      </c>
      <c r="E126" s="40">
        <f>'HUD 50%'!C42</f>
        <v>20200</v>
      </c>
      <c r="F126" s="40">
        <f>'HUD 50%'!D42</f>
        <v>23100</v>
      </c>
      <c r="G126" s="40">
        <f>'HUD 50%'!E42</f>
        <v>26000</v>
      </c>
      <c r="H126" s="40">
        <f>'HUD 50%'!F42</f>
        <v>28850</v>
      </c>
      <c r="I126" s="40">
        <f>'HUD 50%'!G42</f>
        <v>31200</v>
      </c>
      <c r="J126" s="40">
        <f>'HUD 50%'!H42</f>
        <v>33500</v>
      </c>
      <c r="K126" s="40">
        <f>'HUD 50%'!I42</f>
        <v>35800</v>
      </c>
      <c r="L126" s="40">
        <f>'HUD 50%'!J42</f>
        <v>38100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24240</v>
      </c>
      <c r="F127" s="40">
        <f t="shared" si="39"/>
        <v>27720</v>
      </c>
      <c r="G127" s="40">
        <f t="shared" si="39"/>
        <v>31200</v>
      </c>
      <c r="H127" s="40">
        <f t="shared" si="39"/>
        <v>34620</v>
      </c>
      <c r="I127" s="40">
        <f t="shared" si="39"/>
        <v>37440</v>
      </c>
      <c r="J127" s="40">
        <f t="shared" si="39"/>
        <v>40200</v>
      </c>
      <c r="K127" s="40">
        <f t="shared" si="39"/>
        <v>42960</v>
      </c>
      <c r="L127" s="40">
        <f t="shared" si="39"/>
        <v>45720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59200</v>
      </c>
      <c r="D129" s="1">
        <v>0.5</v>
      </c>
      <c r="E129" s="40">
        <f>'HUD 50%'!C43</f>
        <v>22200</v>
      </c>
      <c r="F129" s="40">
        <f>'HUD 50%'!D43</f>
        <v>25400</v>
      </c>
      <c r="G129" s="40">
        <f>'HUD 50%'!E43</f>
        <v>28550</v>
      </c>
      <c r="H129" s="40">
        <f>'HUD 50%'!F43</f>
        <v>31700</v>
      </c>
      <c r="I129" s="40">
        <f>'HUD 50%'!G43</f>
        <v>34250</v>
      </c>
      <c r="J129" s="40">
        <f>'HUD 50%'!H43</f>
        <v>36800</v>
      </c>
      <c r="K129" s="40">
        <f>'HUD 50%'!I43</f>
        <v>39350</v>
      </c>
      <c r="L129" s="40">
        <f>'HUD 50%'!J43</f>
        <v>41850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26640</v>
      </c>
      <c r="F130" s="40">
        <f t="shared" si="40"/>
        <v>30480</v>
      </c>
      <c r="G130" s="40">
        <f t="shared" si="40"/>
        <v>34260</v>
      </c>
      <c r="H130" s="40">
        <f t="shared" si="40"/>
        <v>38040</v>
      </c>
      <c r="I130" s="40">
        <f t="shared" si="40"/>
        <v>41100</v>
      </c>
      <c r="J130" s="40">
        <f t="shared" si="40"/>
        <v>44160</v>
      </c>
      <c r="K130" s="40">
        <f t="shared" si="40"/>
        <v>47220</v>
      </c>
      <c r="L130" s="40">
        <f t="shared" si="40"/>
        <v>50220</v>
      </c>
    </row>
    <row r="131" spans="1:12" ht="15" customHeight="1">
      <c r="A131" s="103"/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1:12" ht="15" customHeight="1">
      <c r="A132" s="76" t="s">
        <v>57</v>
      </c>
      <c r="B132" s="38"/>
      <c r="C132" s="39">
        <f>'HUD 50%'!B44</f>
        <v>78200</v>
      </c>
      <c r="D132" s="1">
        <v>0.5</v>
      </c>
      <c r="E132" s="40">
        <f>'HUD 50%'!C44</f>
        <v>26900</v>
      </c>
      <c r="F132" s="40">
        <f>'HUD 50%'!D44</f>
        <v>30750</v>
      </c>
      <c r="G132" s="40">
        <f>'HUD 50%'!E44</f>
        <v>34600</v>
      </c>
      <c r="H132" s="40">
        <f>'HUD 50%'!F44</f>
        <v>38400</v>
      </c>
      <c r="I132" s="40">
        <f>'HUD 50%'!G44</f>
        <v>41500</v>
      </c>
      <c r="J132" s="40">
        <f>'HUD 50%'!H44</f>
        <v>44550</v>
      </c>
      <c r="K132" s="40">
        <f>'HUD 50%'!I44</f>
        <v>47650</v>
      </c>
      <c r="L132" s="40">
        <f>'HUD 50%'!J44</f>
        <v>50700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32280</v>
      </c>
      <c r="F133" s="40">
        <f t="shared" si="41"/>
        <v>36900</v>
      </c>
      <c r="G133" s="40">
        <f t="shared" si="41"/>
        <v>41520</v>
      </c>
      <c r="H133" s="40">
        <f t="shared" si="41"/>
        <v>46080</v>
      </c>
      <c r="I133" s="40">
        <f t="shared" si="41"/>
        <v>49800</v>
      </c>
      <c r="J133" s="40">
        <f t="shared" si="41"/>
        <v>53460</v>
      </c>
      <c r="K133" s="40">
        <f t="shared" si="41"/>
        <v>57180</v>
      </c>
      <c r="L133" s="40">
        <f t="shared" si="41"/>
        <v>60840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59700</v>
      </c>
      <c r="D135" s="1">
        <v>0.5</v>
      </c>
      <c r="E135" s="40">
        <f>'HUD 50%'!C45</f>
        <v>21550</v>
      </c>
      <c r="F135" s="40">
        <f>'HUD 50%'!D45</f>
        <v>24600</v>
      </c>
      <c r="G135" s="40">
        <f>'HUD 50%'!E45</f>
        <v>27700</v>
      </c>
      <c r="H135" s="40">
        <f>'HUD 50%'!F45</f>
        <v>30750</v>
      </c>
      <c r="I135" s="40">
        <f>'HUD 50%'!G45</f>
        <v>33250</v>
      </c>
      <c r="J135" s="40">
        <f>'HUD 50%'!H45</f>
        <v>35700</v>
      </c>
      <c r="K135" s="40">
        <f>'HUD 50%'!I45</f>
        <v>38150</v>
      </c>
      <c r="L135" s="40">
        <f>'HUD 50%'!J45</f>
        <v>40600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25860</v>
      </c>
      <c r="F136" s="40">
        <f t="shared" si="42"/>
        <v>29520</v>
      </c>
      <c r="G136" s="40">
        <f t="shared" si="42"/>
        <v>33240</v>
      </c>
      <c r="H136" s="40">
        <f t="shared" si="42"/>
        <v>36900</v>
      </c>
      <c r="I136" s="40">
        <f t="shared" si="42"/>
        <v>39900</v>
      </c>
      <c r="J136" s="40">
        <f t="shared" si="42"/>
        <v>42840</v>
      </c>
      <c r="K136" s="40">
        <f t="shared" si="42"/>
        <v>45780</v>
      </c>
      <c r="L136" s="40">
        <f t="shared" si="42"/>
        <v>48720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17000</v>
      </c>
      <c r="F138" s="40">
        <f>'HUD 50%'!D46</f>
        <v>19400</v>
      </c>
      <c r="G138" s="40">
        <f>'HUD 50%'!E46</f>
        <v>21850</v>
      </c>
      <c r="H138" s="40">
        <f>'HUD 50%'!F46</f>
        <v>24250</v>
      </c>
      <c r="I138" s="40">
        <f>'HUD 50%'!G46</f>
        <v>26200</v>
      </c>
      <c r="J138" s="40">
        <f>'HUD 50%'!H46</f>
        <v>28150</v>
      </c>
      <c r="K138" s="40">
        <f>'HUD 50%'!I46</f>
        <v>30100</v>
      </c>
      <c r="L138" s="40">
        <f>'HUD 50%'!J46</f>
        <v>32050</v>
      </c>
    </row>
    <row r="139" spans="1:12" ht="15" customHeight="1">
      <c r="A139" s="100"/>
      <c r="B139" s="3"/>
      <c r="C139" s="50"/>
      <c r="D139" s="1">
        <v>0.6</v>
      </c>
      <c r="E139" s="40">
        <f aca="true" t="shared" si="43" ref="E139:L139">(E138*1.2)</f>
        <v>20400</v>
      </c>
      <c r="F139" s="40">
        <f t="shared" si="43"/>
        <v>23280</v>
      </c>
      <c r="G139" s="40">
        <f t="shared" si="43"/>
        <v>26220</v>
      </c>
      <c r="H139" s="40">
        <f t="shared" si="43"/>
        <v>29100</v>
      </c>
      <c r="I139" s="40">
        <f t="shared" si="43"/>
        <v>31440</v>
      </c>
      <c r="J139" s="40">
        <f t="shared" si="43"/>
        <v>33780</v>
      </c>
      <c r="K139" s="40">
        <f t="shared" si="43"/>
        <v>36120</v>
      </c>
      <c r="L139" s="40">
        <f t="shared" si="43"/>
        <v>38460</v>
      </c>
    </row>
    <row r="140" spans="1:12" ht="15" customHeight="1">
      <c r="A140" s="65"/>
      <c r="B140" s="66"/>
      <c r="C140" s="67"/>
      <c r="D140" s="101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0" t="s">
        <v>60</v>
      </c>
      <c r="B141" s="3"/>
      <c r="C141" s="4">
        <f>'HUD 50%'!B47</f>
        <v>78200</v>
      </c>
      <c r="D141" s="1">
        <v>0.5</v>
      </c>
      <c r="E141" s="40">
        <f>'HUD 50%'!C47</f>
        <v>26900</v>
      </c>
      <c r="F141" s="40">
        <f>'HUD 50%'!D47</f>
        <v>30750</v>
      </c>
      <c r="G141" s="40">
        <f>'HUD 50%'!E47</f>
        <v>34600</v>
      </c>
      <c r="H141" s="40">
        <f>'HUD 50%'!F47</f>
        <v>38400</v>
      </c>
      <c r="I141" s="40">
        <f>'HUD 50%'!G47</f>
        <v>41500</v>
      </c>
      <c r="J141" s="40">
        <f>'HUD 50%'!H47</f>
        <v>44550</v>
      </c>
      <c r="K141" s="40">
        <f>'HUD 50%'!I47</f>
        <v>47650</v>
      </c>
      <c r="L141" s="40">
        <f>'HUD 50%'!J47</f>
        <v>50700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32280</v>
      </c>
      <c r="F142" s="40">
        <f t="shared" si="44"/>
        <v>36900</v>
      </c>
      <c r="G142" s="40">
        <f t="shared" si="44"/>
        <v>41520</v>
      </c>
      <c r="H142" s="40">
        <f t="shared" si="44"/>
        <v>46080</v>
      </c>
      <c r="I142" s="40">
        <f t="shared" si="44"/>
        <v>49800</v>
      </c>
      <c r="J142" s="40">
        <f t="shared" si="44"/>
        <v>53460</v>
      </c>
      <c r="K142" s="40">
        <f t="shared" si="44"/>
        <v>57180</v>
      </c>
      <c r="L142" s="40">
        <f t="shared" si="44"/>
        <v>60840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50300</v>
      </c>
      <c r="D144" s="1">
        <v>0.5</v>
      </c>
      <c r="E144" s="40">
        <f>'HUD 50%'!C48</f>
        <v>17650</v>
      </c>
      <c r="F144" s="40">
        <f>'HUD 50%'!D48</f>
        <v>20150</v>
      </c>
      <c r="G144" s="40">
        <f>'HUD 50%'!E48</f>
        <v>22650</v>
      </c>
      <c r="H144" s="40">
        <f>'HUD 50%'!F48</f>
        <v>25150</v>
      </c>
      <c r="I144" s="40">
        <f>'HUD 50%'!G48</f>
        <v>27200</v>
      </c>
      <c r="J144" s="40">
        <f>'HUD 50%'!H48</f>
        <v>29200</v>
      </c>
      <c r="K144" s="40">
        <f>'HUD 50%'!I48</f>
        <v>31200</v>
      </c>
      <c r="L144" s="40">
        <f>'HUD 50%'!J48</f>
        <v>33200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21180</v>
      </c>
      <c r="F145" s="40">
        <f t="shared" si="45"/>
        <v>24180</v>
      </c>
      <c r="G145" s="40">
        <f t="shared" si="45"/>
        <v>27180</v>
      </c>
      <c r="H145" s="40">
        <f t="shared" si="45"/>
        <v>30180</v>
      </c>
      <c r="I145" s="40">
        <f t="shared" si="45"/>
        <v>32640</v>
      </c>
      <c r="J145" s="40">
        <f t="shared" si="45"/>
        <v>35040</v>
      </c>
      <c r="K145" s="40">
        <f t="shared" si="45"/>
        <v>37440</v>
      </c>
      <c r="L145" s="40">
        <f t="shared" si="45"/>
        <v>39840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43500</v>
      </c>
      <c r="D147" s="1">
        <v>0.5</v>
      </c>
      <c r="E147" s="40">
        <f>'HUD 50%'!C49</f>
        <v>17000</v>
      </c>
      <c r="F147" s="40">
        <f>'HUD 50%'!D49</f>
        <v>19400</v>
      </c>
      <c r="G147" s="40">
        <f>'HUD 50%'!E49</f>
        <v>21850</v>
      </c>
      <c r="H147" s="40">
        <f>'HUD 50%'!F49</f>
        <v>24250</v>
      </c>
      <c r="I147" s="40">
        <f>'HUD 50%'!G49</f>
        <v>26200</v>
      </c>
      <c r="J147" s="40">
        <f>'HUD 50%'!H49</f>
        <v>28150</v>
      </c>
      <c r="K147" s="40">
        <f>'HUD 50%'!I49</f>
        <v>30100</v>
      </c>
      <c r="L147" s="40">
        <f>'HUD 50%'!J49</f>
        <v>32050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20400</v>
      </c>
      <c r="F148" s="40">
        <f t="shared" si="46"/>
        <v>23280</v>
      </c>
      <c r="G148" s="40">
        <f t="shared" si="46"/>
        <v>26220</v>
      </c>
      <c r="H148" s="40">
        <f t="shared" si="46"/>
        <v>29100</v>
      </c>
      <c r="I148" s="40">
        <f t="shared" si="46"/>
        <v>31440</v>
      </c>
      <c r="J148" s="40">
        <f t="shared" si="46"/>
        <v>33780</v>
      </c>
      <c r="K148" s="40">
        <f t="shared" si="46"/>
        <v>36120</v>
      </c>
      <c r="L148" s="40">
        <f t="shared" si="46"/>
        <v>38460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43000</v>
      </c>
      <c r="D150" s="1">
        <v>0.5</v>
      </c>
      <c r="E150" s="40">
        <f>'HUD 50%'!C50</f>
        <v>18000</v>
      </c>
      <c r="F150" s="40">
        <f>'HUD 50%'!D50</f>
        <v>20550</v>
      </c>
      <c r="G150" s="40">
        <f>'HUD 50%'!E50</f>
        <v>23100</v>
      </c>
      <c r="H150" s="40">
        <f>'HUD 50%'!F50</f>
        <v>25650</v>
      </c>
      <c r="I150" s="40">
        <f>'HUD 50%'!G50</f>
        <v>27750</v>
      </c>
      <c r="J150" s="40">
        <f>'HUD 50%'!H50</f>
        <v>29800</v>
      </c>
      <c r="K150" s="40">
        <f>'HUD 50%'!I50</f>
        <v>31850</v>
      </c>
      <c r="L150" s="40">
        <f>'HUD 50%'!J50</f>
        <v>33900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21600</v>
      </c>
      <c r="F151" s="40">
        <f t="shared" si="47"/>
        <v>24660</v>
      </c>
      <c r="G151" s="40">
        <f t="shared" si="47"/>
        <v>27720</v>
      </c>
      <c r="H151" s="40">
        <f t="shared" si="47"/>
        <v>30780</v>
      </c>
      <c r="I151" s="40">
        <f t="shared" si="47"/>
        <v>33300</v>
      </c>
      <c r="J151" s="40">
        <f t="shared" si="47"/>
        <v>35760</v>
      </c>
      <c r="K151" s="40">
        <f t="shared" si="47"/>
        <v>38220</v>
      </c>
      <c r="L151" s="40">
        <f t="shared" si="47"/>
        <v>40680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55100</v>
      </c>
      <c r="D153" s="1">
        <v>0.5</v>
      </c>
      <c r="E153" s="40">
        <f>'HUD 50%'!C51</f>
        <v>19300</v>
      </c>
      <c r="F153" s="40">
        <f>'HUD 50%'!D51</f>
        <v>22050</v>
      </c>
      <c r="G153" s="40">
        <f>'HUD 50%'!E51</f>
        <v>24800</v>
      </c>
      <c r="H153" s="40">
        <f>'HUD 50%'!F51</f>
        <v>27550</v>
      </c>
      <c r="I153" s="40">
        <f>'HUD 50%'!G51</f>
        <v>29800</v>
      </c>
      <c r="J153" s="40">
        <f>'HUD 50%'!H51</f>
        <v>32000</v>
      </c>
      <c r="K153" s="40">
        <f>'HUD 50%'!I51</f>
        <v>34200</v>
      </c>
      <c r="L153" s="40">
        <f>'HUD 50%'!J51</f>
        <v>36400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23160</v>
      </c>
      <c r="F154" s="40">
        <f t="shared" si="48"/>
        <v>26460</v>
      </c>
      <c r="G154" s="40">
        <f t="shared" si="48"/>
        <v>29760</v>
      </c>
      <c r="H154" s="40">
        <f t="shared" si="48"/>
        <v>33060</v>
      </c>
      <c r="I154" s="40">
        <f t="shared" si="48"/>
        <v>35760</v>
      </c>
      <c r="J154" s="40">
        <f t="shared" si="48"/>
        <v>38400</v>
      </c>
      <c r="K154" s="40">
        <f t="shared" si="48"/>
        <v>41040</v>
      </c>
      <c r="L154" s="40">
        <f t="shared" si="48"/>
        <v>43680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41300</v>
      </c>
      <c r="D156" s="1">
        <v>0.5</v>
      </c>
      <c r="E156" s="40">
        <f>'HUD 50%'!C52</f>
        <v>17000</v>
      </c>
      <c r="F156" s="40">
        <f>'HUD 50%'!D52</f>
        <v>19400</v>
      </c>
      <c r="G156" s="40">
        <f>'HUD 50%'!E52</f>
        <v>21850</v>
      </c>
      <c r="H156" s="40">
        <f>'HUD 50%'!F52</f>
        <v>24250</v>
      </c>
      <c r="I156" s="40">
        <f>'HUD 50%'!G52</f>
        <v>26200</v>
      </c>
      <c r="J156" s="40">
        <f>'HUD 50%'!H52</f>
        <v>28150</v>
      </c>
      <c r="K156" s="40">
        <f>'HUD 50%'!I52</f>
        <v>30100</v>
      </c>
      <c r="L156" s="40">
        <f>'HUD 50%'!J52</f>
        <v>32050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20400</v>
      </c>
      <c r="F157" s="40">
        <f t="shared" si="49"/>
        <v>23280</v>
      </c>
      <c r="G157" s="40">
        <f t="shared" si="49"/>
        <v>26220</v>
      </c>
      <c r="H157" s="40">
        <f t="shared" si="49"/>
        <v>29100</v>
      </c>
      <c r="I157" s="40">
        <f t="shared" si="49"/>
        <v>31440</v>
      </c>
      <c r="J157" s="40">
        <f t="shared" si="49"/>
        <v>33780</v>
      </c>
      <c r="K157" s="40">
        <f t="shared" si="49"/>
        <v>36120</v>
      </c>
      <c r="L157" s="40">
        <f t="shared" si="49"/>
        <v>38460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59700</v>
      </c>
      <c r="D159" s="1">
        <v>0.5</v>
      </c>
      <c r="E159" s="40">
        <f>'HUD 50%'!C53</f>
        <v>21550</v>
      </c>
      <c r="F159" s="40">
        <f>'HUD 50%'!D53</f>
        <v>24600</v>
      </c>
      <c r="G159" s="40">
        <f>'HUD 50%'!E53</f>
        <v>27700</v>
      </c>
      <c r="H159" s="40">
        <f>'HUD 50%'!F53</f>
        <v>30750</v>
      </c>
      <c r="I159" s="40">
        <f>'HUD 50%'!G53</f>
        <v>33250</v>
      </c>
      <c r="J159" s="40">
        <f>'HUD 50%'!H53</f>
        <v>35700</v>
      </c>
      <c r="K159" s="40">
        <f>'HUD 50%'!I53</f>
        <v>38150</v>
      </c>
      <c r="L159" s="40">
        <f>'HUD 50%'!J53</f>
        <v>40600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25860</v>
      </c>
      <c r="F160" s="40">
        <f t="shared" si="50"/>
        <v>29520</v>
      </c>
      <c r="G160" s="40">
        <f t="shared" si="50"/>
        <v>33240</v>
      </c>
      <c r="H160" s="40">
        <f t="shared" si="50"/>
        <v>36900</v>
      </c>
      <c r="I160" s="40">
        <f t="shared" si="50"/>
        <v>39900</v>
      </c>
      <c r="J160" s="40">
        <f t="shared" si="50"/>
        <v>42840</v>
      </c>
      <c r="K160" s="40">
        <f t="shared" si="50"/>
        <v>45780</v>
      </c>
      <c r="L160" s="40">
        <f t="shared" si="50"/>
        <v>48720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57700</v>
      </c>
      <c r="D162" s="1">
        <v>0.5</v>
      </c>
      <c r="E162" s="40">
        <f>'HUD 50%'!C54</f>
        <v>20200</v>
      </c>
      <c r="F162" s="40">
        <f>'HUD 50%'!D54</f>
        <v>23100</v>
      </c>
      <c r="G162" s="40">
        <f>'HUD 50%'!E54</f>
        <v>26000</v>
      </c>
      <c r="H162" s="40">
        <f>'HUD 50%'!F54</f>
        <v>28850</v>
      </c>
      <c r="I162" s="40">
        <f>'HUD 50%'!G54</f>
        <v>31200</v>
      </c>
      <c r="J162" s="40">
        <f>'HUD 50%'!H54</f>
        <v>33500</v>
      </c>
      <c r="K162" s="40">
        <f>'HUD 50%'!I54</f>
        <v>35800</v>
      </c>
      <c r="L162" s="40">
        <f>'HUD 50%'!J54</f>
        <v>38100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24240</v>
      </c>
      <c r="F163" s="40">
        <f t="shared" si="51"/>
        <v>27720</v>
      </c>
      <c r="G163" s="40">
        <f t="shared" si="51"/>
        <v>31200</v>
      </c>
      <c r="H163" s="40">
        <f t="shared" si="51"/>
        <v>34620</v>
      </c>
      <c r="I163" s="40">
        <f t="shared" si="51"/>
        <v>37440</v>
      </c>
      <c r="J163" s="40">
        <f t="shared" si="51"/>
        <v>40200</v>
      </c>
      <c r="K163" s="40">
        <f t="shared" si="51"/>
        <v>42960</v>
      </c>
      <c r="L163" s="40">
        <f t="shared" si="51"/>
        <v>45720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31100</v>
      </c>
      <c r="D165" s="1">
        <v>0.5</v>
      </c>
      <c r="E165" s="40">
        <f>'HUD 50%'!C55</f>
        <v>17000</v>
      </c>
      <c r="F165" s="40">
        <f>'HUD 50%'!D55</f>
        <v>19400</v>
      </c>
      <c r="G165" s="40">
        <f>'HUD 50%'!E55</f>
        <v>21850</v>
      </c>
      <c r="H165" s="40">
        <f>'HUD 50%'!F55</f>
        <v>24250</v>
      </c>
      <c r="I165" s="40">
        <f>'HUD 50%'!G55</f>
        <v>26200</v>
      </c>
      <c r="J165" s="40">
        <f>'HUD 50%'!H55</f>
        <v>28150</v>
      </c>
      <c r="K165" s="40">
        <f>'HUD 50%'!I55</f>
        <v>30100</v>
      </c>
      <c r="L165" s="40">
        <f>'HUD 50%'!J55</f>
        <v>32050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20400</v>
      </c>
      <c r="F166" s="40">
        <f t="shared" si="52"/>
        <v>23280</v>
      </c>
      <c r="G166" s="40">
        <f t="shared" si="52"/>
        <v>26220</v>
      </c>
      <c r="H166" s="40">
        <f t="shared" si="52"/>
        <v>29100</v>
      </c>
      <c r="I166" s="40">
        <f t="shared" si="52"/>
        <v>31440</v>
      </c>
      <c r="J166" s="40">
        <f t="shared" si="52"/>
        <v>33780</v>
      </c>
      <c r="K166" s="40">
        <f t="shared" si="52"/>
        <v>36120</v>
      </c>
      <c r="L166" s="40">
        <f t="shared" si="52"/>
        <v>38460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42100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47300</v>
      </c>
      <c r="D171" s="1">
        <v>0.5</v>
      </c>
      <c r="E171" s="40">
        <f>'HUD 50%'!C57</f>
        <v>17000</v>
      </c>
      <c r="F171" s="40">
        <f>'HUD 50%'!D57</f>
        <v>19400</v>
      </c>
      <c r="G171" s="40">
        <f>'HUD 50%'!E57</f>
        <v>21850</v>
      </c>
      <c r="H171" s="40">
        <f>'HUD 50%'!F57</f>
        <v>24250</v>
      </c>
      <c r="I171" s="40">
        <f>'HUD 50%'!G57</f>
        <v>26200</v>
      </c>
      <c r="J171" s="40">
        <f>'HUD 50%'!H57</f>
        <v>28150</v>
      </c>
      <c r="K171" s="40">
        <f>'HUD 50%'!I57</f>
        <v>30100</v>
      </c>
      <c r="L171" s="40">
        <f>'HUD 50%'!J57</f>
        <v>32050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20400</v>
      </c>
      <c r="F172" s="40">
        <f t="shared" si="54"/>
        <v>23280</v>
      </c>
      <c r="G172" s="40">
        <f t="shared" si="54"/>
        <v>26220</v>
      </c>
      <c r="H172" s="40">
        <f t="shared" si="54"/>
        <v>29100</v>
      </c>
      <c r="I172" s="40">
        <f t="shared" si="54"/>
        <v>31440</v>
      </c>
      <c r="J172" s="40">
        <f>(J171*1.2)</f>
        <v>33780</v>
      </c>
      <c r="K172" s="40">
        <f t="shared" si="54"/>
        <v>36120</v>
      </c>
      <c r="L172" s="40">
        <f t="shared" si="54"/>
        <v>38460</v>
      </c>
    </row>
    <row r="173" spans="1:12" ht="15" customHeight="1">
      <c r="A173" s="103"/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1:12" ht="15" customHeight="1">
      <c r="A174" s="76" t="s">
        <v>69</v>
      </c>
      <c r="B174" s="38"/>
      <c r="C174" s="39">
        <f>'HUD 50%'!B58</f>
        <v>46400</v>
      </c>
      <c r="D174" s="1">
        <v>0.5</v>
      </c>
      <c r="E174" s="40">
        <f>'HUD 50%'!C58</f>
        <v>17000</v>
      </c>
      <c r="F174" s="40">
        <f>'HUD 50%'!D58</f>
        <v>19400</v>
      </c>
      <c r="G174" s="40">
        <f>'HUD 50%'!E58</f>
        <v>21850</v>
      </c>
      <c r="H174" s="40">
        <f>'HUD 50%'!F58</f>
        <v>24250</v>
      </c>
      <c r="I174" s="40">
        <f>'HUD 50%'!G58</f>
        <v>26200</v>
      </c>
      <c r="J174" s="40">
        <f>'HUD 50%'!H58</f>
        <v>28150</v>
      </c>
      <c r="K174" s="40">
        <f>'HUD 50%'!I58</f>
        <v>30100</v>
      </c>
      <c r="L174" s="40">
        <f>'HUD 50%'!J58</f>
        <v>32050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20400</v>
      </c>
      <c r="F175" s="40">
        <f t="shared" si="55"/>
        <v>23280</v>
      </c>
      <c r="G175" s="40">
        <f t="shared" si="55"/>
        <v>26220</v>
      </c>
      <c r="H175" s="40">
        <f t="shared" si="55"/>
        <v>29100</v>
      </c>
      <c r="I175" s="40">
        <f t="shared" si="55"/>
        <v>31440</v>
      </c>
      <c r="J175" s="40">
        <f t="shared" si="55"/>
        <v>33780</v>
      </c>
      <c r="K175" s="40">
        <f t="shared" si="55"/>
        <v>36120</v>
      </c>
      <c r="L175" s="40">
        <f t="shared" si="55"/>
        <v>38460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53400</v>
      </c>
      <c r="D177" s="1">
        <v>0.5</v>
      </c>
      <c r="E177" s="40">
        <f>'HUD 50%'!C59</f>
        <v>18900</v>
      </c>
      <c r="F177" s="40">
        <f>'HUD 50%'!D59</f>
        <v>21600</v>
      </c>
      <c r="G177" s="40">
        <f>'HUD 50%'!E59</f>
        <v>24300</v>
      </c>
      <c r="H177" s="40">
        <f>'HUD 50%'!F59</f>
        <v>27000</v>
      </c>
      <c r="I177" s="40">
        <f>'HUD 50%'!G59</f>
        <v>29200</v>
      </c>
      <c r="J177" s="40">
        <f>'HUD 50%'!H59</f>
        <v>31350</v>
      </c>
      <c r="K177" s="40">
        <f>'HUD 50%'!I59</f>
        <v>33500</v>
      </c>
      <c r="L177" s="40">
        <f>'HUD 50%'!J59</f>
        <v>35650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22680</v>
      </c>
      <c r="F178" s="40">
        <f t="shared" si="56"/>
        <v>25920</v>
      </c>
      <c r="G178" s="40">
        <f t="shared" si="56"/>
        <v>29160</v>
      </c>
      <c r="H178" s="40">
        <f t="shared" si="56"/>
        <v>32400</v>
      </c>
      <c r="I178" s="40">
        <f t="shared" si="56"/>
        <v>35040</v>
      </c>
      <c r="J178" s="40">
        <f t="shared" si="56"/>
        <v>37620</v>
      </c>
      <c r="K178" s="40">
        <f t="shared" si="56"/>
        <v>40200</v>
      </c>
      <c r="L178" s="40">
        <f t="shared" si="56"/>
        <v>42780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63100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63100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99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1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0" t="s">
        <v>73</v>
      </c>
      <c r="B186" s="3"/>
      <c r="C186" s="4">
        <f>'HUD 50%'!B62</f>
        <v>38600</v>
      </c>
      <c r="D186" s="1">
        <v>0.5</v>
      </c>
      <c r="E186" s="40">
        <f>'HUD 50%'!C62</f>
        <v>17000</v>
      </c>
      <c r="F186" s="40">
        <f>'HUD 50%'!D62</f>
        <v>19400</v>
      </c>
      <c r="G186" s="40">
        <f>'HUD 50%'!E62</f>
        <v>21850</v>
      </c>
      <c r="H186" s="40">
        <f>'HUD 50%'!F62</f>
        <v>24250</v>
      </c>
      <c r="I186" s="40">
        <f>'HUD 50%'!G62</f>
        <v>26200</v>
      </c>
      <c r="J186" s="40">
        <f>'HUD 50%'!H62</f>
        <v>28150</v>
      </c>
      <c r="K186" s="40">
        <f>'HUD 50%'!I62</f>
        <v>30100</v>
      </c>
      <c r="L186" s="40">
        <f>'HUD 50%'!J62</f>
        <v>32050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20400</v>
      </c>
      <c r="F187" s="40">
        <f t="shared" si="59"/>
        <v>23280</v>
      </c>
      <c r="G187" s="40">
        <f t="shared" si="59"/>
        <v>26220</v>
      </c>
      <c r="H187" s="40">
        <f t="shared" si="59"/>
        <v>29100</v>
      </c>
      <c r="I187" s="40">
        <f t="shared" si="59"/>
        <v>31440</v>
      </c>
      <c r="J187" s="40">
        <f t="shared" si="59"/>
        <v>33780</v>
      </c>
      <c r="K187" s="40">
        <f t="shared" si="59"/>
        <v>36120</v>
      </c>
      <c r="L187" s="40">
        <f t="shared" si="59"/>
        <v>38460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47700</v>
      </c>
      <c r="D189" s="1">
        <v>0.5</v>
      </c>
      <c r="E189" s="40">
        <f>'HUD 50%'!C63</f>
        <v>17150</v>
      </c>
      <c r="F189" s="40">
        <f>'HUD 50%'!D63</f>
        <v>19600</v>
      </c>
      <c r="G189" s="40">
        <f>'HUD 50%'!E63</f>
        <v>22050</v>
      </c>
      <c r="H189" s="40">
        <f>'HUD 50%'!F63</f>
        <v>24500</v>
      </c>
      <c r="I189" s="40">
        <f>'HUD 50%'!G63</f>
        <v>26500</v>
      </c>
      <c r="J189" s="40">
        <f>'HUD 50%'!H63</f>
        <v>28450</v>
      </c>
      <c r="K189" s="40">
        <f>'HUD 50%'!I63</f>
        <v>30400</v>
      </c>
      <c r="L189" s="40">
        <f>'HUD 50%'!J63</f>
        <v>32350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20580</v>
      </c>
      <c r="F190" s="40">
        <f t="shared" si="60"/>
        <v>23520</v>
      </c>
      <c r="G190" s="40">
        <f t="shared" si="60"/>
        <v>26460</v>
      </c>
      <c r="H190" s="40">
        <f t="shared" si="60"/>
        <v>29400</v>
      </c>
      <c r="I190" s="40">
        <f t="shared" si="60"/>
        <v>31800</v>
      </c>
      <c r="J190" s="40">
        <f t="shared" si="60"/>
        <v>34140</v>
      </c>
      <c r="K190" s="40">
        <f t="shared" si="60"/>
        <v>36480</v>
      </c>
      <c r="L190" s="40">
        <f t="shared" si="60"/>
        <v>38820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48500</v>
      </c>
      <c r="D192" s="1">
        <v>0.5</v>
      </c>
      <c r="E192" s="40">
        <f>'HUD 50%'!C64</f>
        <v>18050</v>
      </c>
      <c r="F192" s="40">
        <f>'HUD 50%'!D64</f>
        <v>20600</v>
      </c>
      <c r="G192" s="40">
        <f>'HUD 50%'!E64</f>
        <v>23200</v>
      </c>
      <c r="H192" s="40">
        <f>'HUD 50%'!F64</f>
        <v>25750</v>
      </c>
      <c r="I192" s="40">
        <f>'HUD 50%'!G64</f>
        <v>27850</v>
      </c>
      <c r="J192" s="40">
        <f>'HUD 50%'!H64</f>
        <v>29900</v>
      </c>
      <c r="K192" s="40">
        <f>'HUD 50%'!I64</f>
        <v>31950</v>
      </c>
      <c r="L192" s="40">
        <f>'HUD 50%'!J64</f>
        <v>34000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21660</v>
      </c>
      <c r="F193" s="40">
        <f t="shared" si="61"/>
        <v>24720</v>
      </c>
      <c r="G193" s="40">
        <f t="shared" si="61"/>
        <v>27840</v>
      </c>
      <c r="H193" s="40">
        <f t="shared" si="61"/>
        <v>30900</v>
      </c>
      <c r="I193" s="40">
        <f t="shared" si="61"/>
        <v>33420</v>
      </c>
      <c r="J193" s="40">
        <f t="shared" si="61"/>
        <v>35880</v>
      </c>
      <c r="K193" s="40">
        <f t="shared" si="61"/>
        <v>38340</v>
      </c>
      <c r="L193" s="40">
        <f t="shared" si="61"/>
        <v>40800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61100</v>
      </c>
      <c r="D195" s="1">
        <v>0.5</v>
      </c>
      <c r="E195" s="40">
        <f>'HUD 50%'!C65</f>
        <v>20800</v>
      </c>
      <c r="F195" s="40">
        <f>'HUD 50%'!D65</f>
        <v>23750</v>
      </c>
      <c r="G195" s="40">
        <f>'HUD 50%'!E65</f>
        <v>26700</v>
      </c>
      <c r="H195" s="40">
        <f>'HUD 50%'!F65</f>
        <v>29650</v>
      </c>
      <c r="I195" s="40">
        <f>'HUD 50%'!G65</f>
        <v>32050</v>
      </c>
      <c r="J195" s="40">
        <f>'HUD 50%'!H65</f>
        <v>34400</v>
      </c>
      <c r="K195" s="40">
        <f>'HUD 50%'!I65</f>
        <v>36800</v>
      </c>
      <c r="L195" s="40">
        <f>'HUD 50%'!J65</f>
        <v>39150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24960</v>
      </c>
      <c r="F196" s="40">
        <f t="shared" si="62"/>
        <v>28500</v>
      </c>
      <c r="G196" s="40">
        <f t="shared" si="62"/>
        <v>32040</v>
      </c>
      <c r="H196" s="40">
        <f t="shared" si="62"/>
        <v>35580</v>
      </c>
      <c r="I196" s="40">
        <f t="shared" si="62"/>
        <v>38460</v>
      </c>
      <c r="J196" s="40">
        <f t="shared" si="62"/>
        <v>41280</v>
      </c>
      <c r="K196" s="40">
        <f t="shared" si="62"/>
        <v>44160</v>
      </c>
      <c r="L196" s="40">
        <f t="shared" si="62"/>
        <v>46980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46800</v>
      </c>
      <c r="D198" s="1">
        <v>0.5</v>
      </c>
      <c r="E198" s="40">
        <f>'HUD 50%'!C66</f>
        <v>17050</v>
      </c>
      <c r="F198" s="40">
        <f>'HUD 50%'!D66</f>
        <v>19500</v>
      </c>
      <c r="G198" s="40">
        <f>'HUD 50%'!E66</f>
        <v>21950</v>
      </c>
      <c r="H198" s="40">
        <f>'HUD 50%'!F66</f>
        <v>24350</v>
      </c>
      <c r="I198" s="40">
        <f>'HUD 50%'!G66</f>
        <v>26300</v>
      </c>
      <c r="J198" s="40">
        <f>'HUD 50%'!H66</f>
        <v>28250</v>
      </c>
      <c r="K198" s="40">
        <f>'HUD 50%'!I66</f>
        <v>30200</v>
      </c>
      <c r="L198" s="40">
        <f>'HUD 50%'!J66</f>
        <v>32150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20460</v>
      </c>
      <c r="F199" s="40">
        <f t="shared" si="63"/>
        <v>23400</v>
      </c>
      <c r="G199" s="40">
        <f t="shared" si="63"/>
        <v>26340</v>
      </c>
      <c r="H199" s="40">
        <f t="shared" si="63"/>
        <v>29220</v>
      </c>
      <c r="I199" s="40">
        <f t="shared" si="63"/>
        <v>31560</v>
      </c>
      <c r="J199" s="40">
        <f t="shared" si="63"/>
        <v>33900</v>
      </c>
      <c r="K199" s="40">
        <f t="shared" si="63"/>
        <v>36240</v>
      </c>
      <c r="L199" s="40">
        <f t="shared" si="63"/>
        <v>38580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53700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29300</v>
      </c>
      <c r="D204" s="1">
        <v>0.5</v>
      </c>
      <c r="E204" s="40">
        <f>'HUD 50%'!C68</f>
        <v>17000</v>
      </c>
      <c r="F204" s="40">
        <f>'HUD 50%'!D68</f>
        <v>19400</v>
      </c>
      <c r="G204" s="40">
        <f>'HUD 50%'!E68</f>
        <v>21850</v>
      </c>
      <c r="H204" s="40">
        <f>'HUD 50%'!F68</f>
        <v>24250</v>
      </c>
      <c r="I204" s="40">
        <f>'HUD 50%'!G68</f>
        <v>26200</v>
      </c>
      <c r="J204" s="40">
        <f>'HUD 50%'!H68</f>
        <v>28150</v>
      </c>
      <c r="K204" s="40">
        <f>'HUD 50%'!I68</f>
        <v>30100</v>
      </c>
      <c r="L204" s="40">
        <f>'HUD 50%'!J68</f>
        <v>32050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20400</v>
      </c>
      <c r="F205" s="40">
        <f t="shared" si="65"/>
        <v>23280</v>
      </c>
      <c r="G205" s="40">
        <f t="shared" si="65"/>
        <v>26220</v>
      </c>
      <c r="H205" s="40">
        <f t="shared" si="65"/>
        <v>29100</v>
      </c>
      <c r="I205" s="40">
        <f t="shared" si="65"/>
        <v>31440</v>
      </c>
      <c r="J205" s="40">
        <f t="shared" si="65"/>
        <v>33780</v>
      </c>
      <c r="K205" s="40">
        <f t="shared" si="65"/>
        <v>36120</v>
      </c>
      <c r="L205" s="40">
        <f t="shared" si="65"/>
        <v>38460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43200</v>
      </c>
      <c r="D207" s="1">
        <v>0.5</v>
      </c>
      <c r="E207" s="40">
        <f>'HUD 50%'!C69</f>
        <v>17000</v>
      </c>
      <c r="F207" s="40">
        <f>'HUD 50%'!D69</f>
        <v>19400</v>
      </c>
      <c r="G207" s="40">
        <f>'HUD 50%'!E69</f>
        <v>21850</v>
      </c>
      <c r="H207" s="40">
        <f>'HUD 50%'!F69</f>
        <v>24250</v>
      </c>
      <c r="I207" s="40">
        <f>'HUD 50%'!G69</f>
        <v>26200</v>
      </c>
      <c r="J207" s="40">
        <f>'HUD 50%'!H69</f>
        <v>28150</v>
      </c>
      <c r="K207" s="40">
        <f>'HUD 50%'!I69</f>
        <v>30100</v>
      </c>
      <c r="L207" s="40">
        <f>'HUD 50%'!J69</f>
        <v>32050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20400</v>
      </c>
      <c r="F208" s="40">
        <f t="shared" si="66"/>
        <v>23280</v>
      </c>
      <c r="G208" s="40">
        <f t="shared" si="66"/>
        <v>26220</v>
      </c>
      <c r="H208" s="40">
        <f t="shared" si="66"/>
        <v>29100</v>
      </c>
      <c r="I208" s="40">
        <f t="shared" si="66"/>
        <v>31440</v>
      </c>
      <c r="J208" s="40">
        <f t="shared" si="66"/>
        <v>33780</v>
      </c>
      <c r="K208" s="40">
        <f t="shared" si="66"/>
        <v>36120</v>
      </c>
      <c r="L208" s="40">
        <f t="shared" si="66"/>
        <v>38460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2017 INCOME LIMITS&amp;"Arial,Bold"&amp;10
&amp;"Arial,Regular"
</oddHeader>
    <oddFooter>&amp;L&amp;"Times New Roman,Bold"&amp;12 Effective 4-14-17 For properties placed in service 5-14-10 through 5-30-11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C6" sqref="C6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1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07" t="s">
        <v>26</v>
      </c>
      <c r="B3" s="122"/>
      <c r="C3" s="115" t="s">
        <v>7</v>
      </c>
      <c r="D3" s="125" t="s">
        <v>8</v>
      </c>
      <c r="E3" s="105"/>
      <c r="F3" s="110"/>
      <c r="G3" s="105"/>
      <c r="H3" s="110"/>
      <c r="I3" s="106"/>
    </row>
    <row r="4" spans="1:9" ht="15" customHeight="1">
      <c r="A4" s="118"/>
      <c r="B4" s="108"/>
      <c r="C4" s="109"/>
      <c r="D4" s="124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59700</v>
      </c>
      <c r="D5" s="1">
        <v>0.5</v>
      </c>
      <c r="E5" s="5">
        <f>ROUNDDOWN((Incomes!E9/12)*0.3,)</f>
        <v>538</v>
      </c>
      <c r="F5" s="5">
        <f>ROUNDDOWN(((Incomes!E9+Incomes!F9)/2)*0.025,)</f>
        <v>576</v>
      </c>
      <c r="G5" s="5">
        <f>ROUNDDOWN((Incomes!G9)*0.025,)</f>
        <v>692</v>
      </c>
      <c r="H5" s="5">
        <f>ROUNDDOWN(((Incomes!H9+Incomes!I9)/2)*0.025,)</f>
        <v>800</v>
      </c>
      <c r="I5" s="6">
        <f>ROUNDDOWN((Incomes!J9)*0.025,)</f>
        <v>892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646</v>
      </c>
      <c r="F6" s="5">
        <f>ROUNDDOWN(((Incomes!E10+Incomes!F10)/2)*0.025,)</f>
        <v>692</v>
      </c>
      <c r="G6" s="5">
        <f>ROUNDDOWN((Incomes!G10)*0.025,)</f>
        <v>831</v>
      </c>
      <c r="H6" s="5">
        <f>ROUNDDOWN(((Incomes!H10+Incomes!I10)/2)*0.025,)</f>
        <v>960</v>
      </c>
      <c r="I6" s="6">
        <f>ROUNDDOWN((Incomes!J10)*0.025,)</f>
        <v>1071</v>
      </c>
    </row>
    <row r="7" spans="1:9" ht="15" customHeight="1">
      <c r="A7" s="43"/>
      <c r="B7" s="41"/>
      <c r="C7" s="42"/>
      <c r="D7" s="56" t="s">
        <v>85</v>
      </c>
      <c r="E7" s="98">
        <f>'Fair Market Rents'!C5</f>
        <v>587</v>
      </c>
      <c r="F7" s="97">
        <f>'Fair Market Rents'!D5</f>
        <v>682</v>
      </c>
      <c r="G7" s="98">
        <f>'Fair Market Rents'!E5</f>
        <v>822</v>
      </c>
      <c r="H7" s="98">
        <f>'Fair Market Rents'!F5</f>
        <v>1054</v>
      </c>
      <c r="I7" s="117">
        <f>'Fair Market Rents'!G5</f>
        <v>1425</v>
      </c>
    </row>
    <row r="8" spans="1:9" ht="15" customHeight="1">
      <c r="A8" s="118"/>
      <c r="B8" s="108"/>
      <c r="C8" s="109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61500</v>
      </c>
      <c r="D9" s="1">
        <v>0.5</v>
      </c>
      <c r="E9" s="5">
        <f>ROUNDDOWN((Incomes!E12/12)*0.3,)</f>
        <v>555</v>
      </c>
      <c r="F9" s="5">
        <f>ROUNDDOWN(((Incomes!E12+Incomes!F12)/2)*0.025,)</f>
        <v>595</v>
      </c>
      <c r="G9" s="5">
        <f>ROUNDDOWN((Incomes!G12)*0.025,)</f>
        <v>713</v>
      </c>
      <c r="H9" s="5">
        <f>ROUNDDOWN(((Incomes!H12+Incomes!I12)/2)*0.025,)</f>
        <v>824</v>
      </c>
      <c r="I9" s="6">
        <f>ROUNDDOWN((Incomes!J12)*0.025,)</f>
        <v>920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666</v>
      </c>
      <c r="F10" s="5">
        <f>ROUNDDOWN(((Incomes!E13+Incomes!F13)/2)*0.025,)</f>
        <v>714</v>
      </c>
      <c r="G10" s="5">
        <f>ROUNDDOWN((Incomes!G13)*0.025,)</f>
        <v>856</v>
      </c>
      <c r="H10" s="5">
        <f>ROUNDDOWN(((Incomes!H13+Incomes!I13)/2)*0.025,)</f>
        <v>989</v>
      </c>
      <c r="I10" s="6">
        <f>ROUNDDOWN((Incomes!J13)*0.025,)</f>
        <v>1104</v>
      </c>
    </row>
    <row r="11" spans="1:9" ht="15" customHeight="1">
      <c r="A11" s="43"/>
      <c r="B11" s="41"/>
      <c r="C11" s="42"/>
      <c r="D11" s="56" t="s">
        <v>85</v>
      </c>
      <c r="E11" s="98">
        <f>'Fair Market Rents'!C6</f>
        <v>807</v>
      </c>
      <c r="F11" s="98">
        <f>'Fair Market Rents'!D6</f>
        <v>847</v>
      </c>
      <c r="G11" s="98">
        <f>'Fair Market Rents'!E6</f>
        <v>977</v>
      </c>
      <c r="H11" s="98">
        <f>'Fair Market Rents'!F6</f>
        <v>1422</v>
      </c>
      <c r="I11" s="117">
        <f>'Fair Market Rents'!G6</f>
        <v>1634</v>
      </c>
    </row>
    <row r="12" spans="1:9" ht="15" customHeight="1">
      <c r="A12" s="118"/>
      <c r="B12" s="108"/>
      <c r="C12" s="109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46100</v>
      </c>
      <c r="D13" s="1">
        <v>0.5</v>
      </c>
      <c r="E13" s="5">
        <f>ROUNDDOWN((Incomes!E15/12)*0.3,)</f>
        <v>425</v>
      </c>
      <c r="F13" s="5">
        <f>ROUNDDOWN(((Incomes!E15+Incomes!F15)/2)*0.025,)</f>
        <v>455</v>
      </c>
      <c r="G13" s="5">
        <f>ROUNDDOWN((Incomes!G15)*0.025,)</f>
        <v>546</v>
      </c>
      <c r="H13" s="5">
        <f>ROUNDDOWN(((Incomes!H15+Incomes!I15)/2)*0.025,)</f>
        <v>630</v>
      </c>
      <c r="I13" s="6">
        <f>ROUNDDOWN((Incomes!J15)*0.025,)</f>
        <v>703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510</v>
      </c>
      <c r="F14" s="5">
        <f>ROUNDDOWN(((Incomes!E16+Incomes!F16)/2)*0.025,)</f>
        <v>546</v>
      </c>
      <c r="G14" s="5">
        <f>ROUNDDOWN((Incomes!G16)*0.025,)</f>
        <v>655</v>
      </c>
      <c r="H14" s="5">
        <f>ROUNDDOWN(((Incomes!H16+Incomes!I16)/2)*0.025,)</f>
        <v>756</v>
      </c>
      <c r="I14" s="6">
        <f>ROUNDDOWN((Incomes!J16)*0.025,)</f>
        <v>844</v>
      </c>
    </row>
    <row r="15" spans="1:9" ht="15" customHeight="1">
      <c r="A15" s="43"/>
      <c r="B15" s="41"/>
      <c r="C15" s="42"/>
      <c r="D15" s="56" t="s">
        <v>85</v>
      </c>
      <c r="E15" s="98">
        <f>'Fair Market Rents'!C7</f>
        <v>501</v>
      </c>
      <c r="F15" s="98">
        <f>'Fair Market Rents'!D7</f>
        <v>505</v>
      </c>
      <c r="G15" s="98">
        <f>'Fair Market Rents'!E7</f>
        <v>671</v>
      </c>
      <c r="H15" s="98">
        <f>'Fair Market Rents'!F7</f>
        <v>839</v>
      </c>
      <c r="I15" s="117">
        <f>'Fair Market Rents'!G7</f>
        <v>958</v>
      </c>
    </row>
    <row r="16" spans="1:9" ht="15" customHeight="1">
      <c r="A16" s="118"/>
      <c r="B16" s="108"/>
      <c r="C16" s="109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63100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98">
        <f>'Fair Market Rents'!C8</f>
        <v>665</v>
      </c>
      <c r="F19" s="98">
        <f>'Fair Market Rents'!D8</f>
        <v>751</v>
      </c>
      <c r="G19" s="98">
        <f>'Fair Market Rents'!E8</f>
        <v>866</v>
      </c>
      <c r="H19" s="98">
        <f>'Fair Market Rents'!F8</f>
        <v>1163</v>
      </c>
      <c r="I19" s="117">
        <f>'Fair Market Rents'!G8</f>
        <v>1298</v>
      </c>
    </row>
    <row r="20" spans="1:9" ht="15" customHeight="1">
      <c r="A20" s="118"/>
      <c r="B20" s="108"/>
      <c r="C20" s="109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63100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665</v>
      </c>
      <c r="F23" s="98">
        <f>'Fair Market Rents'!D9</f>
        <v>751</v>
      </c>
      <c r="G23" s="98">
        <f>'Fair Market Rents'!E9</f>
        <v>866</v>
      </c>
      <c r="H23" s="98">
        <f>'Fair Market Rents'!F9</f>
        <v>1163</v>
      </c>
      <c r="I23" s="117">
        <f>'Fair Market Rents'!G9</f>
        <v>1298</v>
      </c>
    </row>
    <row r="24" spans="1:9" ht="15" customHeight="1">
      <c r="A24" s="118"/>
      <c r="B24" s="108"/>
      <c r="C24" s="109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425</v>
      </c>
      <c r="F25" s="5">
        <f>ROUNDDOWN(((Incomes!E24+Incomes!F24)/2)*0.025,)</f>
        <v>455</v>
      </c>
      <c r="G25" s="5">
        <f>ROUNDDOWN((Incomes!G24)*0.025,)</f>
        <v>546</v>
      </c>
      <c r="H25" s="5">
        <f>ROUNDDOWN(((Incomes!H24+Incomes!I24)/2)*0.025,)</f>
        <v>630</v>
      </c>
      <c r="I25" s="6">
        <f>ROUNDDOWN((Incomes!J24)*0.025,)</f>
        <v>703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510</v>
      </c>
      <c r="F26" s="5">
        <f>ROUNDDOWN(((Incomes!E25+Incomes!F25)/2)*0.025,)</f>
        <v>546</v>
      </c>
      <c r="G26" s="5">
        <f>ROUNDDOWN((Incomes!G25)*0.025,)</f>
        <v>655</v>
      </c>
      <c r="H26" s="5">
        <f>ROUNDDOWN(((Incomes!H25+Incomes!I25)/2)*0.025,)</f>
        <v>756</v>
      </c>
      <c r="I26" s="6">
        <f>ROUNDDOWN((Incomes!J25)*0.025,)</f>
        <v>844</v>
      </c>
    </row>
    <row r="27" spans="1:9" ht="15" customHeight="1">
      <c r="A27" s="43"/>
      <c r="B27" s="41"/>
      <c r="C27" s="42"/>
      <c r="D27" s="56" t="s">
        <v>85</v>
      </c>
      <c r="E27" s="98">
        <f>'Fair Market Rents'!C10</f>
        <v>491</v>
      </c>
      <c r="F27" s="98">
        <f>'Fair Market Rents'!D10</f>
        <v>494</v>
      </c>
      <c r="G27" s="98">
        <f>'Fair Market Rents'!E10</f>
        <v>621</v>
      </c>
      <c r="H27" s="98">
        <f>'Fair Market Rents'!F10</f>
        <v>853</v>
      </c>
      <c r="I27" s="117">
        <f>'Fair Market Rents'!G10</f>
        <v>856</v>
      </c>
    </row>
    <row r="28" spans="1:9" ht="15" customHeight="1">
      <c r="A28" s="118"/>
      <c r="B28" s="108"/>
      <c r="C28" s="109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40900</v>
      </c>
      <c r="D29" s="1">
        <v>0.5</v>
      </c>
      <c r="E29" s="5">
        <f>ROUNDDOWN((Incomes!E27/12)*0.3,)</f>
        <v>425</v>
      </c>
      <c r="F29" s="5">
        <f>ROUNDDOWN(((Incomes!E27+Incomes!F27)/2)*0.025,)</f>
        <v>455</v>
      </c>
      <c r="G29" s="5">
        <f>ROUNDDOWN((Incomes!G27)*0.025,)</f>
        <v>546</v>
      </c>
      <c r="H29" s="5">
        <f>ROUNDDOWN(((Incomes!H27+Incomes!I27)/2)*0.025,)</f>
        <v>630</v>
      </c>
      <c r="I29" s="6">
        <f>ROUNDDOWN((Incomes!J27)*0.025,)</f>
        <v>703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510</v>
      </c>
      <c r="F30" s="5">
        <f>ROUNDDOWN(((Incomes!E28+Incomes!F28)/2)*0.025,)</f>
        <v>546</v>
      </c>
      <c r="G30" s="5">
        <f>ROUNDDOWN((Incomes!G28)*0.025,)</f>
        <v>655</v>
      </c>
      <c r="H30" s="5">
        <f>ROUNDDOWN(((Incomes!H28+Incomes!I28)/2)*0.025,)</f>
        <v>756</v>
      </c>
      <c r="I30" s="6">
        <f>ROUNDDOWN((Incomes!J28)*0.025,)</f>
        <v>844</v>
      </c>
    </row>
    <row r="31" spans="1:9" ht="15" customHeight="1">
      <c r="A31" s="43"/>
      <c r="B31" s="41"/>
      <c r="C31" s="42"/>
      <c r="D31" s="56" t="s">
        <v>85</v>
      </c>
      <c r="E31" s="98">
        <f>'Fair Market Rents'!C11</f>
        <v>464</v>
      </c>
      <c r="F31" s="98">
        <f>'Fair Market Rents'!D11</f>
        <v>467</v>
      </c>
      <c r="G31" s="98">
        <f>'Fair Market Rents'!E11</f>
        <v>621</v>
      </c>
      <c r="H31" s="98">
        <f>'Fair Market Rents'!F11</f>
        <v>849</v>
      </c>
      <c r="I31" s="117">
        <f>'Fair Market Rents'!G11</f>
        <v>1094</v>
      </c>
    </row>
    <row r="32" spans="1:9" ht="15" customHeight="1">
      <c r="A32" s="118"/>
      <c r="B32" s="108"/>
      <c r="C32" s="109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53000</v>
      </c>
      <c r="D33" s="1">
        <v>0.5</v>
      </c>
      <c r="E33" s="5">
        <f>ROUNDDOWN((Incomes!E30/12)*0.3,)</f>
        <v>465</v>
      </c>
      <c r="F33" s="5">
        <f>ROUNDDOWN(((Incomes!E30+Incomes!F30)/2)*0.025,)</f>
        <v>498</v>
      </c>
      <c r="G33" s="5">
        <f>ROUNDDOWN((Incomes!G30)*0.025,)</f>
        <v>597</v>
      </c>
      <c r="H33" s="5">
        <f>ROUNDDOWN(((Incomes!H30+Incomes!I30)/2)*0.025,)</f>
        <v>690</v>
      </c>
      <c r="I33" s="6">
        <f>ROUNDDOWN((Incomes!J30)*0.025,)</f>
        <v>770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558</v>
      </c>
      <c r="F34" s="5">
        <f>ROUNDDOWN(((Incomes!E31+Incomes!F31)/2)*0.025,)</f>
        <v>597</v>
      </c>
      <c r="G34" s="5">
        <f>ROUNDDOWN((Incomes!G31)*0.025,)</f>
        <v>717</v>
      </c>
      <c r="H34" s="5">
        <f>ROUNDDOWN(((Incomes!H31+Incomes!I31)/2)*0.025,)</f>
        <v>828</v>
      </c>
      <c r="I34" s="6">
        <f>ROUNDDOWN((Incomes!J31)*0.025,)</f>
        <v>924</v>
      </c>
    </row>
    <row r="35" spans="1:9" ht="15" customHeight="1">
      <c r="A35" s="43"/>
      <c r="B35" s="41"/>
      <c r="C35" s="42"/>
      <c r="D35" s="56" t="s">
        <v>85</v>
      </c>
      <c r="E35" s="98">
        <f>'Fair Market Rents'!C12</f>
        <v>437</v>
      </c>
      <c r="F35" s="98">
        <f>'Fair Market Rents'!D12</f>
        <v>474</v>
      </c>
      <c r="G35" s="98">
        <f>'Fair Market Rents'!E12</f>
        <v>630</v>
      </c>
      <c r="H35" s="98">
        <f>'Fair Market Rents'!F12</f>
        <v>818</v>
      </c>
      <c r="I35" s="117">
        <f>'Fair Market Rents'!G12</f>
        <v>918</v>
      </c>
    </row>
    <row r="36" spans="1:9" ht="15" customHeight="1">
      <c r="A36" s="118"/>
      <c r="B36" s="108"/>
      <c r="C36" s="109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44700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98">
        <f>'Fair Market Rents'!C13</f>
        <v>476</v>
      </c>
      <c r="F39" s="98">
        <f>'Fair Market Rents'!D13</f>
        <v>601</v>
      </c>
      <c r="G39" s="98">
        <f>'Fair Market Rents'!E13</f>
        <v>751</v>
      </c>
      <c r="H39" s="98">
        <f>'Fair Market Rents'!F13</f>
        <v>940</v>
      </c>
      <c r="I39" s="117">
        <f>'Fair Market Rents'!G13</f>
        <v>1035</v>
      </c>
    </row>
    <row r="40" spans="1:9" ht="15" customHeight="1">
      <c r="A40" s="118"/>
      <c r="B40" s="108"/>
      <c r="C40" s="109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46800</v>
      </c>
      <c r="D41" s="1">
        <v>0.5</v>
      </c>
      <c r="E41" s="5">
        <f>ROUNDDOWN((Incomes!E36/12)*0.3,)</f>
        <v>443</v>
      </c>
      <c r="F41" s="5">
        <f>ROUNDDOWN(((Incomes!E36+Incomes!F36)/2)*0.025,)</f>
        <v>475</v>
      </c>
      <c r="G41" s="5">
        <f>ROUNDDOWN((Incomes!G36)*0.025,)</f>
        <v>570</v>
      </c>
      <c r="H41" s="5">
        <f>ROUNDDOWN(((Incomes!H36+Incomes!I36)/2)*0.025,)</f>
        <v>658</v>
      </c>
      <c r="I41" s="6">
        <f>ROUNDDOWN((Incomes!J36)*0.025,)</f>
        <v>733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532</v>
      </c>
      <c r="F42" s="5">
        <f>ROUNDDOWN(((Incomes!E37+Incomes!F37)/2)*0.025,)</f>
        <v>570</v>
      </c>
      <c r="G42" s="5">
        <f>ROUNDDOWN((Incomes!G37)*0.025,)</f>
        <v>684</v>
      </c>
      <c r="H42" s="5">
        <f>ROUNDDOWN(((Incomes!H37+Incomes!I37)/2)*0.025,)</f>
        <v>789</v>
      </c>
      <c r="I42" s="6">
        <f>ROUNDDOWN((Incomes!J37)*0.025,)</f>
        <v>880</v>
      </c>
    </row>
    <row r="43" spans="1:9" ht="15" customHeight="1">
      <c r="A43" s="43"/>
      <c r="B43" s="41"/>
      <c r="C43" s="42"/>
      <c r="D43" s="56" t="s">
        <v>85</v>
      </c>
      <c r="E43" s="98">
        <f>'Fair Market Rents'!C14</f>
        <v>464</v>
      </c>
      <c r="F43" s="98">
        <f>'Fair Market Rents'!D14</f>
        <v>467</v>
      </c>
      <c r="G43" s="98">
        <f>'Fair Market Rents'!E14</f>
        <v>621</v>
      </c>
      <c r="H43" s="98">
        <f>'Fair Market Rents'!F14</f>
        <v>884</v>
      </c>
      <c r="I43" s="117">
        <f>'Fair Market Rents'!G14</f>
        <v>887</v>
      </c>
    </row>
    <row r="44" spans="1:9" ht="15" customHeight="1">
      <c r="A44" s="118"/>
      <c r="B44" s="108"/>
      <c r="C44" s="109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52700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98">
        <f>'Fair Market Rents'!C15</f>
        <v>484</v>
      </c>
      <c r="F47" s="98">
        <f>'Fair Market Rents'!D15</f>
        <v>538</v>
      </c>
      <c r="G47" s="98">
        <f>'Fair Market Rents'!E15</f>
        <v>621</v>
      </c>
      <c r="H47" s="98">
        <f>'Fair Market Rents'!F15</f>
        <v>904</v>
      </c>
      <c r="I47" s="117">
        <f>'Fair Market Rents'!G15</f>
        <v>1094</v>
      </c>
    </row>
    <row r="48" spans="1:9" ht="15" customHeight="1">
      <c r="A48" s="118"/>
      <c r="B48" s="108"/>
      <c r="C48" s="109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52500</v>
      </c>
      <c r="D49" s="1">
        <v>0.5</v>
      </c>
      <c r="E49" s="5">
        <f>ROUNDDOWN((Incomes!E42/12)*0.3,)</f>
        <v>441</v>
      </c>
      <c r="F49" s="5">
        <f>ROUNDDOWN(((Incomes!E42+Incomes!F42)/2)*0.025,)</f>
        <v>472</v>
      </c>
      <c r="G49" s="5">
        <f>ROUNDDOWN((Incomes!G42)*0.025,)</f>
        <v>566</v>
      </c>
      <c r="H49" s="5">
        <f>ROUNDDOWN(((Incomes!H42+Incomes!I42)/2)*0.025,)</f>
        <v>654</v>
      </c>
      <c r="I49" s="6">
        <f>ROUNDDOWN((Incomes!J42)*0.025,)</f>
        <v>730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529</v>
      </c>
      <c r="F50" s="5">
        <f>ROUNDDOWN(((Incomes!E43+Incomes!F43)/2)*0.025,)</f>
        <v>567</v>
      </c>
      <c r="G50" s="5">
        <f>ROUNDDOWN((Incomes!G43)*0.025,)</f>
        <v>679</v>
      </c>
      <c r="H50" s="5">
        <f>ROUNDDOWN(((Incomes!H43+Incomes!I43)/2)*0.025,)</f>
        <v>785</v>
      </c>
      <c r="I50" s="6">
        <f>ROUNDDOWN((Incomes!J43)*0.025,)</f>
        <v>876</v>
      </c>
    </row>
    <row r="51" spans="1:9" ht="15" customHeight="1">
      <c r="A51" s="43"/>
      <c r="B51" s="41"/>
      <c r="C51" s="42"/>
      <c r="D51" s="56" t="s">
        <v>85</v>
      </c>
      <c r="E51" s="98">
        <f>'Fair Market Rents'!C16</f>
        <v>512</v>
      </c>
      <c r="F51" s="98">
        <f>'Fair Market Rents'!D16</f>
        <v>515</v>
      </c>
      <c r="G51" s="98">
        <f>'Fair Market Rents'!E16</f>
        <v>685</v>
      </c>
      <c r="H51" s="98">
        <f>'Fair Market Rents'!F16</f>
        <v>857</v>
      </c>
      <c r="I51" s="117">
        <f>'Fair Market Rents'!G16</f>
        <v>978</v>
      </c>
    </row>
    <row r="52" spans="1:9" ht="15" customHeight="1">
      <c r="A52" s="118"/>
      <c r="B52" s="108"/>
      <c r="C52" s="109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48100</v>
      </c>
      <c r="D53" s="1">
        <v>0.5</v>
      </c>
      <c r="E53" s="5">
        <f>ROUNDDOWN((Incomes!E45/12)*0.3,)</f>
        <v>425</v>
      </c>
      <c r="F53" s="5">
        <f>ROUNDDOWN(((Incomes!E45+Incomes!F45)/2)*0.025,)</f>
        <v>455</v>
      </c>
      <c r="G53" s="5">
        <f>ROUNDDOWN((Incomes!G45)*0.025,)</f>
        <v>546</v>
      </c>
      <c r="H53" s="5">
        <f>ROUNDDOWN(((Incomes!H45+Incomes!I45)/2)*0.025,)</f>
        <v>630</v>
      </c>
      <c r="I53" s="6">
        <f>ROUNDDOWN((Incomes!J45)*0.025,)</f>
        <v>703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510</v>
      </c>
      <c r="F54" s="5">
        <f>ROUNDDOWN(((Incomes!E46+Incomes!F46)/2)*0.025,)</f>
        <v>546</v>
      </c>
      <c r="G54" s="5">
        <f>ROUNDDOWN((Incomes!G46)*0.025,)</f>
        <v>655</v>
      </c>
      <c r="H54" s="5">
        <f>ROUNDDOWN(((Incomes!H46+Incomes!I46)/2)*0.025,)</f>
        <v>756</v>
      </c>
      <c r="I54" s="6">
        <f>ROUNDDOWN((Incomes!J46)*0.025,)</f>
        <v>844</v>
      </c>
    </row>
    <row r="55" spans="1:9" ht="15" customHeight="1" thickBot="1">
      <c r="A55" s="7"/>
      <c r="B55" s="8"/>
      <c r="C55" s="45"/>
      <c r="D55" s="62" t="s">
        <v>85</v>
      </c>
      <c r="E55" s="120">
        <f>'Fair Market Rents'!C17</f>
        <v>513</v>
      </c>
      <c r="F55" s="120">
        <f>'Fair Market Rents'!D17</f>
        <v>538</v>
      </c>
      <c r="G55" s="120">
        <f>'Fair Market Rents'!E17</f>
        <v>621</v>
      </c>
      <c r="H55" s="120">
        <f>'Fair Market Rents'!F17</f>
        <v>896</v>
      </c>
      <c r="I55" s="119">
        <f>'Fair Market Rents'!G17</f>
        <v>1003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44100</v>
      </c>
      <c r="D57" s="1">
        <v>0.5</v>
      </c>
      <c r="E57" s="5">
        <f>ROUNDDOWN((Incomes!E48/12)*0.3,)</f>
        <v>425</v>
      </c>
      <c r="F57" s="5">
        <f>ROUNDDOWN(((Incomes!E48+Incomes!F48)/2)*0.025,)</f>
        <v>455</v>
      </c>
      <c r="G57" s="5">
        <f>ROUNDDOWN((Incomes!G48)*0.025,)</f>
        <v>546</v>
      </c>
      <c r="H57" s="5">
        <f>ROUNDDOWN(((Incomes!H48+Incomes!I48)/2)*0.025,)</f>
        <v>630</v>
      </c>
      <c r="I57" s="6">
        <f>ROUNDDOWN((Incomes!J48)*0.025,)</f>
        <v>703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510</v>
      </c>
      <c r="F58" s="5">
        <f>ROUNDDOWN(((Incomes!E49+Incomes!F49)/2)*0.025,)</f>
        <v>546</v>
      </c>
      <c r="G58" s="5">
        <f>ROUNDDOWN((Incomes!G49)*0.025,)</f>
        <v>655</v>
      </c>
      <c r="H58" s="5">
        <f>ROUNDDOWN(((Incomes!H49+Incomes!I49)/2)*0.025,)</f>
        <v>756</v>
      </c>
      <c r="I58" s="6">
        <f>ROUNDDOWN((Incomes!J49)*0.025,)</f>
        <v>844</v>
      </c>
    </row>
    <row r="59" spans="1:9" ht="15" customHeight="1">
      <c r="A59" s="43"/>
      <c r="B59" s="41"/>
      <c r="C59" s="42"/>
      <c r="D59" s="56" t="s">
        <v>85</v>
      </c>
      <c r="E59" s="98">
        <f>'Fair Market Rents'!C18</f>
        <v>513</v>
      </c>
      <c r="F59" s="98">
        <f>'Fair Market Rents'!D18</f>
        <v>538</v>
      </c>
      <c r="G59" s="98">
        <f>'Fair Market Rents'!E18</f>
        <v>621</v>
      </c>
      <c r="H59" s="98">
        <f>'Fair Market Rents'!F18</f>
        <v>884</v>
      </c>
      <c r="I59" s="117">
        <f>'Fair Market Rents'!G18</f>
        <v>887</v>
      </c>
    </row>
    <row r="60" spans="1:9" ht="15" customHeight="1">
      <c r="A60" s="118"/>
      <c r="B60" s="108"/>
      <c r="C60" s="109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48400</v>
      </c>
      <c r="D61" s="1">
        <v>0.5</v>
      </c>
      <c r="E61" s="5">
        <f>ROUNDDOWN((Incomes!E51/12)*0.3,)</f>
        <v>427</v>
      </c>
      <c r="F61" s="5">
        <f>ROUNDDOWN(((Incomes!E51+Incomes!F51)/2)*0.025,)</f>
        <v>458</v>
      </c>
      <c r="G61" s="5">
        <f>ROUNDDOWN((Incomes!G51)*0.025,)</f>
        <v>550</v>
      </c>
      <c r="H61" s="5">
        <f>ROUNDDOWN(((Incomes!H51+Incomes!I51)/2)*0.025,)</f>
        <v>635</v>
      </c>
      <c r="I61" s="6">
        <f>ROUNDDOWN((Incomes!J51)*0.025,)</f>
        <v>708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513</v>
      </c>
      <c r="F62" s="5">
        <f>ROUNDDOWN(((Incomes!E52+Incomes!F52)/2)*0.025,)</f>
        <v>549</v>
      </c>
      <c r="G62" s="5">
        <f>ROUNDDOWN((Incomes!G52)*0.025,)</f>
        <v>660</v>
      </c>
      <c r="H62" s="5">
        <f>ROUNDDOWN(((Incomes!H52+Incomes!I52)/2)*0.025,)</f>
        <v>762</v>
      </c>
      <c r="I62" s="6">
        <f>ROUNDDOWN((Incomes!J52)*0.025,)</f>
        <v>850</v>
      </c>
    </row>
    <row r="63" spans="1:9" ht="15" customHeight="1">
      <c r="A63" s="2"/>
      <c r="B63" s="3"/>
      <c r="C63" s="4"/>
      <c r="D63" s="56" t="s">
        <v>85</v>
      </c>
      <c r="E63" s="98">
        <f>'Fair Market Rents'!C19</f>
        <v>495</v>
      </c>
      <c r="F63" s="98">
        <f>'Fair Market Rents'!D19</f>
        <v>498</v>
      </c>
      <c r="G63" s="98">
        <f>'Fair Market Rents'!E19</f>
        <v>662</v>
      </c>
      <c r="H63" s="98">
        <f>'Fair Market Rents'!F19</f>
        <v>828</v>
      </c>
      <c r="I63" s="117">
        <f>'Fair Market Rents'!G19</f>
        <v>947</v>
      </c>
    </row>
    <row r="64" spans="1:9" ht="15" customHeight="1">
      <c r="A64" s="118"/>
      <c r="B64" s="108"/>
      <c r="C64" s="109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61500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98">
        <f>'Fair Market Rents'!C20</f>
        <v>546</v>
      </c>
      <c r="F67" s="98">
        <f>'Fair Market Rents'!D20</f>
        <v>552</v>
      </c>
      <c r="G67" s="98">
        <f>'Fair Market Rents'!E20</f>
        <v>661</v>
      </c>
      <c r="H67" s="98">
        <f>'Fair Market Rents'!F20</f>
        <v>962</v>
      </c>
      <c r="I67" s="117">
        <f>'Fair Market Rents'!G20</f>
        <v>1165</v>
      </c>
    </row>
    <row r="68" spans="1:9" ht="15" customHeight="1">
      <c r="A68" s="118"/>
      <c r="B68" s="108"/>
      <c r="C68" s="109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53500</v>
      </c>
      <c r="D69" s="1">
        <v>0.5</v>
      </c>
      <c r="E69" s="5">
        <f>ROUNDDOWN((Incomes!E57/12)*0.3,)</f>
        <v>483</v>
      </c>
      <c r="F69" s="5">
        <f>ROUNDDOWN(((Incomes!E57+Incomes!F57)/2)*0.025,)</f>
        <v>518</v>
      </c>
      <c r="G69" s="5">
        <f>ROUNDDOWN((Incomes!G57)*0.025,)</f>
        <v>621</v>
      </c>
      <c r="H69" s="5">
        <f>ROUNDDOWN(((Incomes!H57+Incomes!I57)/2)*0.025,)</f>
        <v>718</v>
      </c>
      <c r="I69" s="6">
        <f>ROUNDDOWN((Incomes!J57)*0.025,)</f>
        <v>801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580</v>
      </c>
      <c r="F70" s="5">
        <f>ROUNDDOWN(((Incomes!E58+Incomes!F58)/2)*0.025,)</f>
        <v>621</v>
      </c>
      <c r="G70" s="5">
        <f>ROUNDDOWN((Incomes!G58)*0.025,)</f>
        <v>745</v>
      </c>
      <c r="H70" s="5">
        <f>ROUNDDOWN(((Incomes!H58+Incomes!I58)/2)*0.025,)</f>
        <v>861</v>
      </c>
      <c r="I70" s="6">
        <f>ROUNDDOWN((Incomes!J58)*0.025,)</f>
        <v>961</v>
      </c>
    </row>
    <row r="71" spans="1:9" ht="15" customHeight="1">
      <c r="A71" s="43"/>
      <c r="B71" s="41"/>
      <c r="C71" s="42"/>
      <c r="D71" s="56" t="s">
        <v>85</v>
      </c>
      <c r="E71" s="98">
        <f>'Fair Market Rents'!C21</f>
        <v>529</v>
      </c>
      <c r="F71" s="98">
        <f>'Fair Market Rents'!D21</f>
        <v>532</v>
      </c>
      <c r="G71" s="98">
        <f>'Fair Market Rents'!E21</f>
        <v>673</v>
      </c>
      <c r="H71" s="98">
        <f>'Fair Market Rents'!F21</f>
        <v>897</v>
      </c>
      <c r="I71" s="117">
        <f>'Fair Market Rents'!G21</f>
        <v>1091</v>
      </c>
    </row>
    <row r="72" spans="1:9" ht="15" customHeight="1">
      <c r="A72" s="118"/>
      <c r="B72" s="108"/>
      <c r="C72" s="109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34900</v>
      </c>
      <c r="D73" s="1">
        <v>0.5</v>
      </c>
      <c r="E73" s="5">
        <f>ROUNDDOWN((Incomes!E60/12)*0.3,)</f>
        <v>425</v>
      </c>
      <c r="F73" s="5">
        <f>ROUNDDOWN(((Incomes!E60+Incomes!F60)/2)*0.025,)</f>
        <v>455</v>
      </c>
      <c r="G73" s="5">
        <f>ROUNDDOWN((Incomes!G60)*0.025,)</f>
        <v>546</v>
      </c>
      <c r="H73" s="5">
        <f>ROUNDDOWN(((Incomes!H60+Incomes!I60)/2)*0.025,)</f>
        <v>630</v>
      </c>
      <c r="I73" s="6">
        <f>ROUNDDOWN((Incomes!J60)*0.025,)</f>
        <v>703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510</v>
      </c>
      <c r="F74" s="5">
        <f>ROUNDDOWN(((Incomes!E61+Incomes!F61)/2)*0.025,)</f>
        <v>546</v>
      </c>
      <c r="G74" s="5">
        <f>ROUNDDOWN((Incomes!G61)*0.025,)</f>
        <v>655</v>
      </c>
      <c r="H74" s="5">
        <f>ROUNDDOWN(((Incomes!H61+Incomes!I61)/2)*0.025,)</f>
        <v>756</v>
      </c>
      <c r="I74" s="6">
        <f>ROUNDDOWN((Incomes!J61)*0.025,)</f>
        <v>844</v>
      </c>
    </row>
    <row r="75" spans="1:9" ht="15" customHeight="1">
      <c r="A75" s="43"/>
      <c r="B75" s="41"/>
      <c r="C75" s="42"/>
      <c r="D75" s="56" t="s">
        <v>85</v>
      </c>
      <c r="E75" s="98">
        <f>'Fair Market Rents'!C22</f>
        <v>464</v>
      </c>
      <c r="F75" s="98">
        <f>'Fair Market Rents'!D22</f>
        <v>467</v>
      </c>
      <c r="G75" s="98">
        <f>'Fair Market Rents'!E22</f>
        <v>621</v>
      </c>
      <c r="H75" s="98">
        <f>'Fair Market Rents'!F22</f>
        <v>884</v>
      </c>
      <c r="I75" s="117">
        <f>'Fair Market Rents'!G22</f>
        <v>887</v>
      </c>
    </row>
    <row r="76" spans="1:9" ht="15" customHeight="1">
      <c r="A76" s="118"/>
      <c r="B76" s="108"/>
      <c r="C76" s="109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45100</v>
      </c>
      <c r="D77" s="1">
        <v>0.5</v>
      </c>
      <c r="E77" s="5">
        <f>ROUNDDOWN((Incomes!E63/12)*0.3,)</f>
        <v>447</v>
      </c>
      <c r="F77" s="5">
        <f>ROUNDDOWN(((Incomes!E63+Incomes!F63)/2)*0.025,)</f>
        <v>479</v>
      </c>
      <c r="G77" s="5">
        <f>ROUNDDOWN((Incomes!G63)*0.025,)</f>
        <v>575</v>
      </c>
      <c r="H77" s="5">
        <f>ROUNDDOWN(((Incomes!H63+Incomes!I63)/2)*0.025,)</f>
        <v>664</v>
      </c>
      <c r="I77" s="6">
        <f>ROUNDDOWN((Incomes!J63)*0.025,)</f>
        <v>741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537</v>
      </c>
      <c r="F78" s="5">
        <f>ROUNDDOWN(((Incomes!E64+Incomes!F64)/2)*0.025,)</f>
        <v>575</v>
      </c>
      <c r="G78" s="5">
        <f>ROUNDDOWN((Incomes!G64)*0.025,)</f>
        <v>690</v>
      </c>
      <c r="H78" s="5">
        <f>ROUNDDOWN(((Incomes!H64+Incomes!I64)/2)*0.025,)</f>
        <v>797</v>
      </c>
      <c r="I78" s="6">
        <f>ROUNDDOWN((Incomes!J64)*0.025,)</f>
        <v>889</v>
      </c>
    </row>
    <row r="79" spans="1:9" ht="15" customHeight="1">
      <c r="A79" s="43"/>
      <c r="B79" s="41"/>
      <c r="C79" s="42"/>
      <c r="D79" s="56" t="s">
        <v>85</v>
      </c>
      <c r="E79" s="98">
        <f>'Fair Market Rents'!C23</f>
        <v>540</v>
      </c>
      <c r="F79" s="98">
        <f>'Fair Market Rents'!D23</f>
        <v>543</v>
      </c>
      <c r="G79" s="98">
        <f>'Fair Market Rents'!E23</f>
        <v>683</v>
      </c>
      <c r="H79" s="98">
        <f>'Fair Market Rents'!F23</f>
        <v>912</v>
      </c>
      <c r="I79" s="117">
        <f>'Fair Market Rents'!G23</f>
        <v>976</v>
      </c>
    </row>
    <row r="80" spans="1:9" ht="15" customHeight="1">
      <c r="A80" s="118"/>
      <c r="B80" s="108"/>
      <c r="C80" s="109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46600</v>
      </c>
      <c r="D81" s="1">
        <v>0.5</v>
      </c>
      <c r="E81" s="5">
        <f>ROUNDDOWN((Incomes!E66/12)*0.3,)</f>
        <v>425</v>
      </c>
      <c r="F81" s="5">
        <f>ROUNDDOWN(((Incomes!E66+Incomes!F66)/2)*0.025,)</f>
        <v>455</v>
      </c>
      <c r="G81" s="5">
        <f>ROUNDDOWN((Incomes!G66)*0.025,)</f>
        <v>546</v>
      </c>
      <c r="H81" s="5">
        <f>ROUNDDOWN(((Incomes!H66+Incomes!I66)/2)*0.025,)</f>
        <v>630</v>
      </c>
      <c r="I81" s="6">
        <f>ROUNDDOWN((Incomes!J66)*0.025,)</f>
        <v>703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510</v>
      </c>
      <c r="F82" s="5">
        <f>ROUNDDOWN(((Incomes!E67+Incomes!F67)/2)*0.025,)</f>
        <v>546</v>
      </c>
      <c r="G82" s="5">
        <f>ROUNDDOWN((Incomes!G67)*0.025,)</f>
        <v>655</v>
      </c>
      <c r="H82" s="5">
        <f>ROUNDDOWN(((Incomes!H67+Incomes!I67)/2)*0.025,)</f>
        <v>756</v>
      </c>
      <c r="I82" s="6">
        <f>ROUNDDOWN((Incomes!J67)*0.025,)</f>
        <v>844</v>
      </c>
    </row>
    <row r="83" spans="1:9" ht="15" customHeight="1">
      <c r="A83" s="43"/>
      <c r="B83" s="41"/>
      <c r="C83" s="42"/>
      <c r="D83" s="56" t="s">
        <v>85</v>
      </c>
      <c r="E83" s="98">
        <f>'Fair Market Rents'!C24</f>
        <v>464</v>
      </c>
      <c r="F83" s="98">
        <f>'Fair Market Rents'!D24</f>
        <v>467</v>
      </c>
      <c r="G83" s="98">
        <f>'Fair Market Rents'!E24</f>
        <v>621</v>
      </c>
      <c r="H83" s="98">
        <f>'Fair Market Rents'!F24</f>
        <v>820</v>
      </c>
      <c r="I83" s="117">
        <f>'Fair Market Rents'!G24</f>
        <v>1094</v>
      </c>
    </row>
    <row r="84" spans="1:9" ht="15" customHeight="1">
      <c r="A84" s="118"/>
      <c r="B84" s="108"/>
      <c r="C84" s="109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51000</v>
      </c>
      <c r="D85" s="1">
        <v>0.5</v>
      </c>
      <c r="E85" s="5">
        <f>ROUNDDOWN((Incomes!E69/12)*0.3,)</f>
        <v>467</v>
      </c>
      <c r="F85" s="5">
        <f>ROUNDDOWN(((Incomes!E69+Incomes!F69)/2)*0.025,)</f>
        <v>501</v>
      </c>
      <c r="G85" s="5">
        <f>ROUNDDOWN((Incomes!G69)*0.025,)</f>
        <v>601</v>
      </c>
      <c r="H85" s="5">
        <f>ROUNDDOWN(((Incomes!H69+Incomes!I69)/2)*0.025,)</f>
        <v>694</v>
      </c>
      <c r="I85" s="6">
        <f>ROUNDDOWN((Incomes!J69)*0.025,)</f>
        <v>775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561</v>
      </c>
      <c r="F86" s="5">
        <f>ROUNDDOWN(((Incomes!E70+Incomes!F70)/2)*0.025,)</f>
        <v>601</v>
      </c>
      <c r="G86" s="5">
        <f>ROUNDDOWN((Incomes!G70)*0.025,)</f>
        <v>721</v>
      </c>
      <c r="H86" s="5">
        <f>ROUNDDOWN(((Incomes!H70+Incomes!I70)/2)*0.025,)</f>
        <v>833</v>
      </c>
      <c r="I86" s="6">
        <f>ROUNDDOWN((Incomes!J70)*0.025,)</f>
        <v>930</v>
      </c>
    </row>
    <row r="87" spans="1:9" ht="15" customHeight="1">
      <c r="A87" s="43"/>
      <c r="B87" s="41"/>
      <c r="C87" s="42"/>
      <c r="D87" s="56" t="s">
        <v>85</v>
      </c>
      <c r="E87" s="98">
        <f>'Fair Market Rents'!C25</f>
        <v>477</v>
      </c>
      <c r="F87" s="98">
        <f>'Fair Market Rents'!D25</f>
        <v>480</v>
      </c>
      <c r="G87" s="98">
        <f>'Fair Market Rents'!E25</f>
        <v>621</v>
      </c>
      <c r="H87" s="98">
        <f>'Fair Market Rents'!F25</f>
        <v>818</v>
      </c>
      <c r="I87" s="117">
        <f>'Fair Market Rents'!G25</f>
        <v>1029</v>
      </c>
    </row>
    <row r="88" spans="1:9" ht="15" customHeight="1">
      <c r="A88" s="118"/>
      <c r="B88" s="108"/>
      <c r="C88" s="109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48000</v>
      </c>
      <c r="D89" s="1">
        <v>0.5</v>
      </c>
      <c r="E89" s="5">
        <f>ROUNDDOWN((Incomes!E72/12)*0.3,)</f>
        <v>452</v>
      </c>
      <c r="F89" s="5">
        <f>ROUNDDOWN(((Incomes!E72+Incomes!F72)/2)*0.025,)</f>
        <v>484</v>
      </c>
      <c r="G89" s="5">
        <f>ROUNDDOWN((Incomes!G72)*0.025,)</f>
        <v>581</v>
      </c>
      <c r="H89" s="5">
        <f>ROUNDDOWN(((Incomes!H72+Incomes!I72)/2)*0.025,)</f>
        <v>671</v>
      </c>
      <c r="I89" s="6">
        <f>ROUNDDOWN((Incomes!J72)*0.025,)</f>
        <v>748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543</v>
      </c>
      <c r="F90" s="5">
        <f>ROUNDDOWN(((Incomes!E73+Incomes!F73)/2)*0.025,)</f>
        <v>581</v>
      </c>
      <c r="G90" s="5">
        <f>ROUNDDOWN((Incomes!G73)*0.025,)</f>
        <v>697</v>
      </c>
      <c r="H90" s="5">
        <f>ROUNDDOWN(((Incomes!H73+Incomes!I73)/2)*0.025,)</f>
        <v>805</v>
      </c>
      <c r="I90" s="6">
        <f>ROUNDDOWN((Incomes!J73)*0.025,)</f>
        <v>898</v>
      </c>
    </row>
    <row r="91" spans="1:9" ht="15" customHeight="1">
      <c r="A91" s="43"/>
      <c r="B91" s="41"/>
      <c r="C91" s="44"/>
      <c r="D91" s="56" t="s">
        <v>85</v>
      </c>
      <c r="E91" s="98">
        <f>'Fair Market Rents'!C26</f>
        <v>492</v>
      </c>
      <c r="F91" s="98">
        <f>'Fair Market Rents'!D26</f>
        <v>521</v>
      </c>
      <c r="G91" s="98">
        <f>'Fair Market Rents'!E26</f>
        <v>652</v>
      </c>
      <c r="H91" s="98">
        <f>'Fair Market Rents'!F26</f>
        <v>832</v>
      </c>
      <c r="I91" s="117">
        <f>'Fair Market Rents'!G26</f>
        <v>899</v>
      </c>
    </row>
    <row r="92" spans="1:9" ht="15" customHeight="1">
      <c r="A92" s="118"/>
      <c r="B92" s="108"/>
      <c r="C92" s="109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57800</v>
      </c>
      <c r="D93" s="1">
        <v>0.5</v>
      </c>
      <c r="E93" s="5">
        <f>ROUNDDOWN((Incomes!E75/12)*0.3,)</f>
        <v>512</v>
      </c>
      <c r="F93" s="5">
        <f>ROUNDDOWN(((Incomes!E75+Incomes!F75)/2)*0.025,)</f>
        <v>548</v>
      </c>
      <c r="G93" s="5">
        <f>ROUNDDOWN((Incomes!G75)*0.025,)</f>
        <v>658</v>
      </c>
      <c r="H93" s="5">
        <f>ROUNDDOWN(((Incomes!H75+Incomes!I75)/2)*0.025,)</f>
        <v>760</v>
      </c>
      <c r="I93" s="6">
        <f>ROUNDDOWN((Incomes!J75)*0.025,)</f>
        <v>848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615</v>
      </c>
      <c r="F94" s="5">
        <f>ROUNDDOWN(((Incomes!E76+Incomes!F76)/2)*0.025,)</f>
        <v>658</v>
      </c>
      <c r="G94" s="5">
        <f>ROUNDDOWN((Incomes!G76)*0.025,)</f>
        <v>790</v>
      </c>
      <c r="H94" s="5">
        <f>ROUNDDOWN(((Incomes!H76+Incomes!I76)/2)*0.025,)</f>
        <v>912</v>
      </c>
      <c r="I94" s="6">
        <f>ROUNDDOWN((Incomes!J76)*0.025,)</f>
        <v>1018</v>
      </c>
    </row>
    <row r="95" spans="1:9" ht="15" customHeight="1">
      <c r="A95" s="43"/>
      <c r="B95" s="41"/>
      <c r="C95" s="42"/>
      <c r="D95" s="56" t="s">
        <v>85</v>
      </c>
      <c r="E95" s="98">
        <f>'Fair Market Rents'!C27</f>
        <v>414</v>
      </c>
      <c r="F95" s="98">
        <f>'Fair Market Rents'!D27</f>
        <v>500</v>
      </c>
      <c r="G95" s="98">
        <f>'Fair Market Rents'!E27</f>
        <v>635</v>
      </c>
      <c r="H95" s="98">
        <f>'Fair Market Rents'!F27</f>
        <v>891</v>
      </c>
      <c r="I95" s="117">
        <f>'Fair Market Rents'!G27</f>
        <v>1119</v>
      </c>
    </row>
    <row r="96" spans="1:9" ht="15" customHeight="1">
      <c r="A96" s="118"/>
      <c r="B96" s="108"/>
      <c r="C96" s="109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38900</v>
      </c>
      <c r="D97" s="1">
        <v>0.5</v>
      </c>
      <c r="E97" s="5">
        <f>ROUNDDOWN((Incomes!E78/12)*0.3,)</f>
        <v>425</v>
      </c>
      <c r="F97" s="5">
        <f>ROUNDDOWN(((Incomes!E78+Incomes!F78)/2)*0.025,)</f>
        <v>455</v>
      </c>
      <c r="G97" s="5">
        <f>ROUNDDOWN((Incomes!G78)*0.025,)</f>
        <v>546</v>
      </c>
      <c r="H97" s="5">
        <f>ROUNDDOWN(((Incomes!H78+Incomes!I78)/2)*0.025,)</f>
        <v>630</v>
      </c>
      <c r="I97" s="6">
        <f>ROUNDDOWN((Incomes!J78)*0.025,)</f>
        <v>703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510</v>
      </c>
      <c r="F98" s="5">
        <f>ROUNDDOWN(((Incomes!E79+Incomes!F79)/2)*0.025,)</f>
        <v>546</v>
      </c>
      <c r="G98" s="5">
        <f>ROUNDDOWN((Incomes!G79)*0.025,)</f>
        <v>655</v>
      </c>
      <c r="H98" s="5">
        <f>ROUNDDOWN(((Incomes!H79+Incomes!I79)/2)*0.025,)</f>
        <v>756</v>
      </c>
      <c r="I98" s="6">
        <f>ROUNDDOWN((Incomes!J79)*0.025,)</f>
        <v>844</v>
      </c>
    </row>
    <row r="99" spans="1:9" ht="15" customHeight="1">
      <c r="A99" s="43"/>
      <c r="B99" s="41"/>
      <c r="C99" s="42"/>
      <c r="D99" s="56" t="s">
        <v>85</v>
      </c>
      <c r="E99" s="98">
        <f>'Fair Market Rents'!C28</f>
        <v>476</v>
      </c>
      <c r="F99" s="98">
        <f>'Fair Market Rents'!D28</f>
        <v>514</v>
      </c>
      <c r="G99" s="98">
        <f>'Fair Market Rents'!E28</f>
        <v>621</v>
      </c>
      <c r="H99" s="98">
        <f>'Fair Market Rents'!F28</f>
        <v>820</v>
      </c>
      <c r="I99" s="117">
        <f>'Fair Market Rents'!G28</f>
        <v>1021</v>
      </c>
    </row>
    <row r="100" spans="1:9" ht="15" customHeight="1">
      <c r="A100" s="118"/>
      <c r="B100" s="108"/>
      <c r="C100" s="109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48700</v>
      </c>
      <c r="D101" s="1">
        <v>0.5</v>
      </c>
      <c r="E101" s="5">
        <f>ROUNDDOWN((Incomes!E81/12)*0.3,)</f>
        <v>433</v>
      </c>
      <c r="F101" s="5">
        <f>ROUNDDOWN(((Incomes!E81+Incomes!F81)/2)*0.025,)</f>
        <v>464</v>
      </c>
      <c r="G101" s="5">
        <f>ROUNDDOWN((Incomes!G81)*0.025,)</f>
        <v>557</v>
      </c>
      <c r="H101" s="5">
        <f>ROUNDDOWN(((Incomes!H81+Incomes!I81)/2)*0.025,)</f>
        <v>643</v>
      </c>
      <c r="I101" s="6">
        <f>ROUNDDOWN((Incomes!J81)*0.025,)</f>
        <v>718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520</v>
      </c>
      <c r="F102" s="5">
        <f>ROUNDDOWN(((Incomes!E82+Incomes!F82)/2)*0.025,)</f>
        <v>557</v>
      </c>
      <c r="G102" s="5">
        <f>ROUNDDOWN((Incomes!G82)*0.025,)</f>
        <v>669</v>
      </c>
      <c r="H102" s="5">
        <f>ROUNDDOWN(((Incomes!H82+Incomes!I82)/2)*0.025,)</f>
        <v>772</v>
      </c>
      <c r="I102" s="6">
        <f>ROUNDDOWN((Incomes!J82)*0.025,)</f>
        <v>862</v>
      </c>
    </row>
    <row r="103" spans="1:9" ht="15" customHeight="1">
      <c r="A103" s="43"/>
      <c r="B103" s="41"/>
      <c r="C103" s="42"/>
      <c r="D103" s="56" t="s">
        <v>85</v>
      </c>
      <c r="E103" s="98">
        <f>'Fair Market Rents'!C29</f>
        <v>597</v>
      </c>
      <c r="F103" s="98">
        <f>'Fair Market Rents'!D29</f>
        <v>601</v>
      </c>
      <c r="G103" s="98">
        <f>'Fair Market Rents'!E29</f>
        <v>797</v>
      </c>
      <c r="H103" s="98">
        <f>'Fair Market Rents'!F29</f>
        <v>1001</v>
      </c>
      <c r="I103" s="117">
        <f>'Fair Market Rents'!G29</f>
        <v>1099</v>
      </c>
    </row>
    <row r="104" spans="1:9" ht="15" customHeight="1">
      <c r="A104" s="118"/>
      <c r="B104" s="108"/>
      <c r="C104" s="109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59700</v>
      </c>
      <c r="D105" s="1">
        <v>0.5</v>
      </c>
      <c r="E105" s="5">
        <f>ROUNDDOWN((Incomes!E84/12)*0.3,)</f>
        <v>538</v>
      </c>
      <c r="F105" s="5">
        <f>ROUNDDOWN(((Incomes!E84+Incomes!F84)/2)*0.025,)</f>
        <v>576</v>
      </c>
      <c r="G105" s="5">
        <f>ROUNDDOWN((Incomes!G84)*0.025,)</f>
        <v>692</v>
      </c>
      <c r="H105" s="5">
        <f>ROUNDDOWN(((Incomes!H84+Incomes!I84)/2)*0.025,)</f>
        <v>800</v>
      </c>
      <c r="I105" s="6">
        <f>ROUNDDOWN((Incomes!J84)*0.025,)</f>
        <v>892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646</v>
      </c>
      <c r="F106" s="5">
        <f>ROUNDDOWN(((Incomes!E85+Incomes!F85)/2)*0.025,)</f>
        <v>692</v>
      </c>
      <c r="G106" s="5">
        <f>ROUNDDOWN((Incomes!G85)*0.025,)</f>
        <v>831</v>
      </c>
      <c r="H106" s="5">
        <f>ROUNDDOWN(((Incomes!H85+Incomes!I85)/2)*0.025,)</f>
        <v>960</v>
      </c>
      <c r="I106" s="6">
        <f>ROUNDDOWN((Incomes!J85)*0.025,)</f>
        <v>1071</v>
      </c>
    </row>
    <row r="107" spans="1:9" ht="15" customHeight="1" thickBot="1">
      <c r="A107" s="7"/>
      <c r="B107" s="8"/>
      <c r="C107" s="45"/>
      <c r="D107" s="62" t="s">
        <v>85</v>
      </c>
      <c r="E107" s="120">
        <f>'Fair Market Rents'!C30</f>
        <v>587</v>
      </c>
      <c r="F107" s="120">
        <f>'Fair Market Rents'!D30</f>
        <v>682</v>
      </c>
      <c r="G107" s="120">
        <f>'Fair Market Rents'!E30</f>
        <v>822</v>
      </c>
      <c r="H107" s="120">
        <f>'Fair Market Rents'!F30</f>
        <v>1054</v>
      </c>
      <c r="I107" s="119">
        <f>'Fair Market Rents'!G30</f>
        <v>1425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38000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98">
        <f>'Fair Market Rents'!C31</f>
        <v>513</v>
      </c>
      <c r="F111" s="98">
        <f>'Fair Market Rents'!D31</f>
        <v>538</v>
      </c>
      <c r="G111" s="98">
        <f>'Fair Market Rents'!E31</f>
        <v>621</v>
      </c>
      <c r="H111" s="98">
        <f>'Fair Market Rents'!F31</f>
        <v>799</v>
      </c>
      <c r="I111" s="117">
        <f>'Fair Market Rents'!G31</f>
        <v>882</v>
      </c>
    </row>
    <row r="112" spans="1:9" ht="15" customHeight="1">
      <c r="A112" s="118"/>
      <c r="B112" s="108"/>
      <c r="C112" s="109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54700</v>
      </c>
      <c r="D113" s="1">
        <v>0.5</v>
      </c>
      <c r="E113" s="5">
        <f>ROUNDDOWN((Incomes!E90/12)*0.3,)</f>
        <v>478</v>
      </c>
      <c r="F113" s="5">
        <f>ROUNDDOWN(((Incomes!E90+Incomes!F90)/2)*0.025,)</f>
        <v>513</v>
      </c>
      <c r="G113" s="5">
        <f>ROUNDDOWN((Incomes!G90)*0.025,)</f>
        <v>616</v>
      </c>
      <c r="H113" s="5">
        <f>ROUNDDOWN(((Incomes!H90+Incomes!I90)/2)*0.025,)</f>
        <v>711</v>
      </c>
      <c r="I113" s="6">
        <f>ROUNDDOWN((Incomes!J90)*0.025,)</f>
        <v>793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574</v>
      </c>
      <c r="F114" s="5">
        <f>ROUNDDOWN(((Incomes!E91+Incomes!F91)/2)*0.025,)</f>
        <v>615</v>
      </c>
      <c r="G114" s="5">
        <f>ROUNDDOWN((Incomes!G91)*0.025,)</f>
        <v>739</v>
      </c>
      <c r="H114" s="5">
        <f>ROUNDDOWN(((Incomes!H91+Incomes!I91)/2)*0.025,)</f>
        <v>853</v>
      </c>
      <c r="I114" s="6">
        <f>ROUNDDOWN((Incomes!J91)*0.025,)</f>
        <v>952</v>
      </c>
    </row>
    <row r="115" spans="1:9" ht="15" customHeight="1">
      <c r="A115" s="43"/>
      <c r="B115" s="41"/>
      <c r="C115" s="42"/>
      <c r="D115" s="56" t="s">
        <v>85</v>
      </c>
      <c r="E115" s="98">
        <f>'Fair Market Rents'!C32</f>
        <v>527</v>
      </c>
      <c r="F115" s="98">
        <f>'Fair Market Rents'!D32</f>
        <v>545</v>
      </c>
      <c r="G115" s="98">
        <f>'Fair Market Rents'!E32</f>
        <v>716</v>
      </c>
      <c r="H115" s="98">
        <f>'Fair Market Rents'!F32</f>
        <v>896</v>
      </c>
      <c r="I115" s="117">
        <f>'Fair Market Rents'!G32</f>
        <v>1028</v>
      </c>
    </row>
    <row r="116" spans="1:9" ht="15" customHeight="1">
      <c r="A116" s="118"/>
      <c r="B116" s="108"/>
      <c r="C116" s="109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98">
        <f>'Fair Market Rents'!C33</f>
        <v>495</v>
      </c>
      <c r="F119" s="98">
        <f>'Fair Market Rents'!D33</f>
        <v>538</v>
      </c>
      <c r="G119" s="98">
        <f>'Fair Market Rents'!E33</f>
        <v>621</v>
      </c>
      <c r="H119" s="98">
        <f>'Fair Market Rents'!F33</f>
        <v>884</v>
      </c>
      <c r="I119" s="117">
        <f>'Fair Market Rents'!G33</f>
        <v>887</v>
      </c>
    </row>
    <row r="120" spans="1:9" ht="15" customHeight="1">
      <c r="A120" s="118"/>
      <c r="B120" s="108"/>
      <c r="C120" s="109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46900</v>
      </c>
      <c r="D121" s="1">
        <v>0.5</v>
      </c>
      <c r="E121" s="5">
        <f>ROUNDDOWN((Incomes!E96/12)*0.3,)</f>
        <v>438</v>
      </c>
      <c r="F121" s="5">
        <f>ROUNDDOWN(((Incomes!E96+Incomes!F96)/2)*0.025,)</f>
        <v>470</v>
      </c>
      <c r="G121" s="5">
        <f>ROUNDDOWN((Incomes!G96)*0.025,)</f>
        <v>563</v>
      </c>
      <c r="H121" s="5">
        <f>ROUNDDOWN(((Incomes!H96+Incomes!I96)/2)*0.025,)</f>
        <v>651</v>
      </c>
      <c r="I121" s="6">
        <f>ROUNDDOWN((Incomes!J96)*0.025,)</f>
        <v>727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526</v>
      </c>
      <c r="F122" s="5">
        <f>ROUNDDOWN(((Incomes!E97+Incomes!F97)/2)*0.025,)</f>
        <v>564</v>
      </c>
      <c r="G122" s="5">
        <f>ROUNDDOWN((Incomes!G97)*0.025,)</f>
        <v>676</v>
      </c>
      <c r="H122" s="5">
        <f>ROUNDDOWN(((Incomes!H97+Incomes!I97)/2)*0.025,)</f>
        <v>782</v>
      </c>
      <c r="I122" s="6">
        <f>ROUNDDOWN((Incomes!J97)*0.025,)</f>
        <v>873</v>
      </c>
    </row>
    <row r="123" spans="1:9" ht="15" customHeight="1">
      <c r="A123" s="43"/>
      <c r="B123" s="41"/>
      <c r="C123" s="42"/>
      <c r="D123" s="56" t="s">
        <v>85</v>
      </c>
      <c r="E123" s="98">
        <f>'Fair Market Rents'!C34</f>
        <v>495</v>
      </c>
      <c r="F123" s="98">
        <f>'Fair Market Rents'!D34</f>
        <v>523</v>
      </c>
      <c r="G123" s="98">
        <f>'Fair Market Rents'!E34</f>
        <v>621</v>
      </c>
      <c r="H123" s="98">
        <f>'Fair Market Rents'!F34</f>
        <v>777</v>
      </c>
      <c r="I123" s="117">
        <f>'Fair Market Rents'!G34</f>
        <v>887</v>
      </c>
    </row>
    <row r="124" spans="1:9" ht="15" customHeight="1">
      <c r="A124" s="118"/>
      <c r="B124" s="108"/>
      <c r="C124" s="109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50700</v>
      </c>
      <c r="D125" s="1">
        <v>0.5</v>
      </c>
      <c r="E125" s="5">
        <f>ROUNDDOWN((Incomes!E99/12)*0.3,)</f>
        <v>470</v>
      </c>
      <c r="F125" s="5">
        <f>ROUNDDOWN(((Incomes!E99+Incomes!F99)/2)*0.025,)</f>
        <v>503</v>
      </c>
      <c r="G125" s="5">
        <f>ROUNDDOWN((Incomes!G99)*0.025,)</f>
        <v>603</v>
      </c>
      <c r="H125" s="5">
        <f>ROUNDDOWN(((Incomes!H99+Incomes!I99)/2)*0.025,)</f>
        <v>696</v>
      </c>
      <c r="I125" s="6">
        <f>ROUNDDOWN((Incomes!J99)*0.025,)</f>
        <v>777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564</v>
      </c>
      <c r="F126" s="5">
        <f>ROUNDDOWN(((Incomes!E100+Incomes!F100)/2)*0.025,)</f>
        <v>603</v>
      </c>
      <c r="G126" s="5">
        <f>ROUNDDOWN((Incomes!G100)*0.025,)</f>
        <v>724</v>
      </c>
      <c r="H126" s="5">
        <f>ROUNDDOWN(((Incomes!H100+Incomes!I100)/2)*0.025,)</f>
        <v>836</v>
      </c>
      <c r="I126" s="6">
        <f>ROUNDDOWN((Incomes!J100)*0.025,)</f>
        <v>933</v>
      </c>
    </row>
    <row r="127" spans="1:9" ht="15" customHeight="1">
      <c r="A127" s="43"/>
      <c r="B127" s="41"/>
      <c r="C127" s="42"/>
      <c r="D127" s="56" t="s">
        <v>85</v>
      </c>
      <c r="E127" s="98">
        <f>'Fair Market Rents'!C35</f>
        <v>508</v>
      </c>
      <c r="F127" s="98">
        <f>'Fair Market Rents'!D35</f>
        <v>511</v>
      </c>
      <c r="G127" s="98">
        <f>'Fair Market Rents'!E35</f>
        <v>656</v>
      </c>
      <c r="H127" s="98">
        <f>'Fair Market Rents'!F35</f>
        <v>883</v>
      </c>
      <c r="I127" s="117">
        <f>'Fair Market Rents'!G35</f>
        <v>1042</v>
      </c>
    </row>
    <row r="128" spans="1:9" ht="15" customHeight="1">
      <c r="A128" s="118"/>
      <c r="B128" s="108"/>
      <c r="C128" s="109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29800</v>
      </c>
      <c r="D129" s="1">
        <v>0.5</v>
      </c>
      <c r="E129" s="5">
        <f>ROUNDDOWN((Incomes!E102/12)*0.3,)</f>
        <v>495</v>
      </c>
      <c r="F129" s="5">
        <f>ROUNDDOWN(((Incomes!E102+Incomes!F102)/2)*0.025,)</f>
        <v>530</v>
      </c>
      <c r="G129" s="5">
        <f>ROUNDDOWN((Incomes!G102)*0.025,)</f>
        <v>636</v>
      </c>
      <c r="H129" s="5">
        <f>ROUNDDOWN(((Incomes!H102+Incomes!I102)/2)*0.025,)</f>
        <v>735</v>
      </c>
      <c r="I129" s="6">
        <f>ROUNDDOWN((Incomes!J102)*0.025,)</f>
        <v>820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594</v>
      </c>
      <c r="F130" s="5">
        <f>ROUNDDOWN(((Incomes!E103+Incomes!F103)/2)*0.025,)</f>
        <v>636</v>
      </c>
      <c r="G130" s="5">
        <f>ROUNDDOWN((Incomes!G103)*0.025,)</f>
        <v>763</v>
      </c>
      <c r="H130" s="5">
        <f>ROUNDDOWN(((Incomes!H103+Incomes!I103)/2)*0.025,)</f>
        <v>882</v>
      </c>
      <c r="I130" s="6">
        <f>ROUNDDOWN((Incomes!J103)*0.025,)</f>
        <v>984</v>
      </c>
    </row>
    <row r="131" spans="1:9" ht="15" customHeight="1">
      <c r="A131" s="43"/>
      <c r="B131" s="41"/>
      <c r="C131" s="42"/>
      <c r="D131" s="56" t="s">
        <v>85</v>
      </c>
      <c r="E131" s="98">
        <f>'Fair Market Rents'!C36</f>
        <v>491</v>
      </c>
      <c r="F131" s="98">
        <f>'Fair Market Rents'!D36</f>
        <v>494</v>
      </c>
      <c r="G131" s="98">
        <f>'Fair Market Rents'!E36</f>
        <v>621</v>
      </c>
      <c r="H131" s="98">
        <f>'Fair Market Rents'!F36</f>
        <v>884</v>
      </c>
      <c r="I131" s="117">
        <f>'Fair Market Rents'!G36</f>
        <v>887</v>
      </c>
    </row>
    <row r="132" spans="1:9" ht="15" customHeight="1">
      <c r="A132" s="118"/>
      <c r="B132" s="108"/>
      <c r="C132" s="109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61100</v>
      </c>
      <c r="D133" s="1">
        <v>0.5</v>
      </c>
      <c r="E133" s="5">
        <f>ROUNDDOWN((Incomes!E105/12)*0.3,)</f>
        <v>520</v>
      </c>
      <c r="F133" s="5">
        <f>ROUNDDOWN(((Incomes!E105+Incomes!F105)/2)*0.025,)</f>
        <v>556</v>
      </c>
      <c r="G133" s="5">
        <f>ROUNDDOWN((Incomes!G105)*0.025,)</f>
        <v>667</v>
      </c>
      <c r="H133" s="5">
        <f>ROUNDDOWN(((Incomes!H105+Incomes!I105)/2)*0.025,)</f>
        <v>771</v>
      </c>
      <c r="I133" s="6">
        <f>ROUNDDOWN((Incomes!J105)*0.025,)</f>
        <v>860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624</v>
      </c>
      <c r="F134" s="5">
        <f>ROUNDDOWN(((Incomes!E106+Incomes!F106)/2)*0.025,)</f>
        <v>668</v>
      </c>
      <c r="G134" s="5">
        <f>ROUNDDOWN((Incomes!G106)*0.025,)</f>
        <v>801</v>
      </c>
      <c r="H134" s="5">
        <f>ROUNDDOWN(((Incomes!H106+Incomes!I106)/2)*0.025,)</f>
        <v>925</v>
      </c>
      <c r="I134" s="6">
        <f>ROUNDDOWN((Incomes!J106)*0.025,)</f>
        <v>1032</v>
      </c>
    </row>
    <row r="135" spans="1:9" ht="15" customHeight="1">
      <c r="A135" s="2"/>
      <c r="B135" s="3"/>
      <c r="C135" s="50"/>
      <c r="D135" s="56" t="s">
        <v>85</v>
      </c>
      <c r="E135" s="98">
        <f>'Fair Market Rents'!C37</f>
        <v>566</v>
      </c>
      <c r="F135" s="98">
        <f>'Fair Market Rents'!D37</f>
        <v>643</v>
      </c>
      <c r="G135" s="98">
        <f>'Fair Market Rents'!E37</f>
        <v>782</v>
      </c>
      <c r="H135" s="98">
        <f>'Fair Market Rents'!F37</f>
        <v>1004</v>
      </c>
      <c r="I135" s="117">
        <f>'Fair Market Rents'!G37</f>
        <v>1078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58300</v>
      </c>
      <c r="D137" s="1">
        <v>0.5</v>
      </c>
      <c r="E137" s="5">
        <f>ROUNDDOWN((Incomes!E108/12)*0.3,)</f>
        <v>511</v>
      </c>
      <c r="F137" s="5">
        <f>ROUNDDOWN(((Incomes!E108+Incomes!F108)/2)*0.025,)</f>
        <v>547</v>
      </c>
      <c r="G137" s="5">
        <f>ROUNDDOWN((Incomes!G108)*0.025,)</f>
        <v>656</v>
      </c>
      <c r="H137" s="5">
        <f>ROUNDDOWN(((Incomes!H108+Incomes!I108)/2)*0.025,)</f>
        <v>758</v>
      </c>
      <c r="I137" s="6">
        <f>ROUNDDOWN((Incomes!J108)*0.025,)</f>
        <v>846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613</v>
      </c>
      <c r="F138" s="5">
        <f>ROUNDDOWN(((Incomes!E109+Incomes!F109)/2)*0.025,)</f>
        <v>657</v>
      </c>
      <c r="G138" s="5">
        <f>ROUNDDOWN((Incomes!G109)*0.025,)</f>
        <v>787</v>
      </c>
      <c r="H138" s="5">
        <f>ROUNDDOWN(((Incomes!H109+Incomes!I109)/2)*0.025,)</f>
        <v>909</v>
      </c>
      <c r="I138" s="6">
        <f>ROUNDDOWN((Incomes!J109)*0.025,)</f>
        <v>1015</v>
      </c>
    </row>
    <row r="139" spans="1:9" ht="15" customHeight="1">
      <c r="A139" s="43"/>
      <c r="B139" s="41"/>
      <c r="C139" s="42"/>
      <c r="D139" s="56" t="s">
        <v>85</v>
      </c>
      <c r="E139" s="98">
        <f>'Fair Market Rents'!C38</f>
        <v>513</v>
      </c>
      <c r="F139" s="98">
        <f>'Fair Market Rents'!D38</f>
        <v>538</v>
      </c>
      <c r="G139" s="98">
        <f>'Fair Market Rents'!E38</f>
        <v>621</v>
      </c>
      <c r="H139" s="98">
        <f>'Fair Market Rents'!F38</f>
        <v>784</v>
      </c>
      <c r="I139" s="117">
        <f>'Fair Market Rents'!G38</f>
        <v>1094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50700</v>
      </c>
      <c r="D141" s="1">
        <v>0.5</v>
      </c>
      <c r="E141" s="5">
        <f>ROUNDDOWN((Incomes!E111/12)*0.3,)</f>
        <v>470</v>
      </c>
      <c r="F141" s="5">
        <f>ROUNDDOWN(((Incomes!E111+Incomes!F111)/2)*0.025,)</f>
        <v>503</v>
      </c>
      <c r="G141" s="5">
        <f>ROUNDDOWN((Incomes!G111)*0.025,)</f>
        <v>603</v>
      </c>
      <c r="H141" s="5">
        <f>ROUNDDOWN(((Incomes!H111+Incomes!I111)/2)*0.025,)</f>
        <v>696</v>
      </c>
      <c r="I141" s="6">
        <f>ROUNDDOWN((Incomes!J111)*0.025,)</f>
        <v>777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564</v>
      </c>
      <c r="F142" s="5">
        <f>ROUNDDOWN(((Incomes!E112+Incomes!F112)/2)*0.025,)</f>
        <v>603</v>
      </c>
      <c r="G142" s="5">
        <f>ROUNDDOWN((Incomes!G112)*0.025,)</f>
        <v>724</v>
      </c>
      <c r="H142" s="5">
        <f>ROUNDDOWN(((Incomes!H112+Incomes!I112)/2)*0.025,)</f>
        <v>836</v>
      </c>
      <c r="I142" s="6">
        <f>ROUNDDOWN((Incomes!J112)*0.025,)</f>
        <v>933</v>
      </c>
    </row>
    <row r="143" spans="1:9" ht="15" customHeight="1">
      <c r="A143" s="2"/>
      <c r="B143" s="3"/>
      <c r="C143" s="4"/>
      <c r="D143" s="56" t="s">
        <v>85</v>
      </c>
      <c r="E143" s="98">
        <f>'Fair Market Rents'!C39</f>
        <v>508</v>
      </c>
      <c r="F143" s="98">
        <f>'Fair Market Rents'!D39</f>
        <v>511</v>
      </c>
      <c r="G143" s="98">
        <f>'Fair Market Rents'!E39</f>
        <v>656</v>
      </c>
      <c r="H143" s="98">
        <f>'Fair Market Rents'!F39</f>
        <v>883</v>
      </c>
      <c r="I143" s="117">
        <f>'Fair Market Rents'!G39</f>
        <v>1042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47000</v>
      </c>
      <c r="D145" s="1">
        <v>0.5</v>
      </c>
      <c r="E145" s="5">
        <f>ROUNDDOWN((Incomes!E114/12)*0.3,)</f>
        <v>450</v>
      </c>
      <c r="F145" s="5">
        <f>ROUNDDOWN(((Incomes!E114+Incomes!F114)/2)*0.025,)</f>
        <v>481</v>
      </c>
      <c r="G145" s="5">
        <f>ROUNDDOWN((Incomes!G114)*0.025,)</f>
        <v>577</v>
      </c>
      <c r="H145" s="5">
        <f>ROUNDDOWN(((Incomes!H114+Incomes!I114)/2)*0.025,)</f>
        <v>667</v>
      </c>
      <c r="I145" s="6">
        <f>ROUNDDOWN((Incomes!J114)*0.025,)</f>
        <v>745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540</v>
      </c>
      <c r="F146" s="5">
        <f>ROUNDDOWN(((Incomes!E115+Incomes!F115)/2)*0.025,)</f>
        <v>578</v>
      </c>
      <c r="G146" s="5">
        <f>ROUNDDOWN((Incomes!G115)*0.025,)</f>
        <v>693</v>
      </c>
      <c r="H146" s="5">
        <f>ROUNDDOWN(((Incomes!H115+Incomes!I115)/2)*0.025,)</f>
        <v>801</v>
      </c>
      <c r="I146" s="6">
        <f>ROUNDDOWN((Incomes!J115)*0.025,)</f>
        <v>894</v>
      </c>
    </row>
    <row r="147" spans="1:9" ht="15" customHeight="1">
      <c r="A147" s="2"/>
      <c r="B147" s="3"/>
      <c r="C147" s="4"/>
      <c r="D147" s="56" t="s">
        <v>85</v>
      </c>
      <c r="E147" s="98">
        <f>'Fair Market Rents'!C40</f>
        <v>409</v>
      </c>
      <c r="F147" s="98">
        <f>'Fair Market Rents'!D40</f>
        <v>528</v>
      </c>
      <c r="G147" s="98">
        <f>'Fair Market Rents'!E40</f>
        <v>644</v>
      </c>
      <c r="H147" s="98">
        <f>'Fair Market Rents'!F40</f>
        <v>806</v>
      </c>
      <c r="I147" s="117">
        <f>'Fair Market Rents'!G40</f>
        <v>888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63100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98">
        <f>'Fair Market Rents'!C41</f>
        <v>665</v>
      </c>
      <c r="F151" s="98">
        <f>'Fair Market Rents'!D41</f>
        <v>751</v>
      </c>
      <c r="G151" s="98">
        <f>'Fair Market Rents'!E41</f>
        <v>866</v>
      </c>
      <c r="H151" s="98">
        <f>'Fair Market Rents'!F41</f>
        <v>1163</v>
      </c>
      <c r="I151" s="117">
        <f>'Fair Market Rents'!G41</f>
        <v>1298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42400</v>
      </c>
      <c r="D153" s="1">
        <v>0.5</v>
      </c>
      <c r="E153" s="5">
        <f>ROUNDDOWN((Incomes!E120/12)*0.3,)</f>
        <v>425</v>
      </c>
      <c r="F153" s="5">
        <f>ROUNDDOWN(((Incomes!E120+Incomes!F120)/2)*0.025,)</f>
        <v>455</v>
      </c>
      <c r="G153" s="5">
        <f>ROUNDDOWN((Incomes!G120)*0.025,)</f>
        <v>546</v>
      </c>
      <c r="H153" s="5">
        <f>ROUNDDOWN(((Incomes!H120+Incomes!I120)/2)*0.025,)</f>
        <v>630</v>
      </c>
      <c r="I153" s="6">
        <f>ROUNDDOWN((Incomes!J120)*0.025,)</f>
        <v>703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510</v>
      </c>
      <c r="F154" s="5">
        <f>ROUNDDOWN(((Incomes!E121+Incomes!F121)/2)*0.025,)</f>
        <v>546</v>
      </c>
      <c r="G154" s="5">
        <f>ROUNDDOWN((Incomes!G121)*0.025,)</f>
        <v>655</v>
      </c>
      <c r="H154" s="5">
        <f>ROUNDDOWN(((Incomes!H121+Incomes!I121)/2)*0.025,)</f>
        <v>756</v>
      </c>
      <c r="I154" s="6">
        <f>ROUNDDOWN((Incomes!J121)*0.025,)</f>
        <v>844</v>
      </c>
    </row>
    <row r="155" spans="1:9" ht="15" customHeight="1">
      <c r="A155" s="2"/>
      <c r="B155" s="3"/>
      <c r="C155" s="4"/>
      <c r="D155" s="56" t="s">
        <v>85</v>
      </c>
      <c r="E155" s="98">
        <f>'Fair Market Rents'!C42</f>
        <v>495</v>
      </c>
      <c r="F155" s="98">
        <f>'Fair Market Rents'!D42</f>
        <v>515</v>
      </c>
      <c r="G155" s="98">
        <f>'Fair Market Rents'!E42</f>
        <v>621</v>
      </c>
      <c r="H155" s="98">
        <f>'Fair Market Rents'!F42</f>
        <v>818</v>
      </c>
      <c r="I155" s="117">
        <f>'Fair Market Rents'!G42</f>
        <v>887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53500</v>
      </c>
      <c r="D157" s="1">
        <v>0.5</v>
      </c>
      <c r="E157" s="5">
        <f>ROUNDDOWN((Incomes!E123/12)*0.3,)</f>
        <v>483</v>
      </c>
      <c r="F157" s="5">
        <f>ROUNDDOWN(((Incomes!E123+Incomes!F123)/2)*0.025,)</f>
        <v>518</v>
      </c>
      <c r="G157" s="5">
        <f>ROUNDDOWN((Incomes!G123)*0.025,)</f>
        <v>621</v>
      </c>
      <c r="H157" s="5">
        <f>ROUNDDOWN(((Incomes!H123+Incomes!I123)/2)*0.025,)</f>
        <v>718</v>
      </c>
      <c r="I157" s="6">
        <f>ROUNDDOWN((Incomes!J123)*0.025,)</f>
        <v>801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580</v>
      </c>
      <c r="F158" s="5">
        <f>ROUNDDOWN(((Incomes!E124+Incomes!F124)/2)*0.025,)</f>
        <v>621</v>
      </c>
      <c r="G158" s="5">
        <f>ROUNDDOWN((Incomes!G124)*0.025,)</f>
        <v>745</v>
      </c>
      <c r="H158" s="5">
        <f>ROUNDDOWN(((Incomes!H124+Incomes!I124)/2)*0.025,)</f>
        <v>861</v>
      </c>
      <c r="I158" s="5">
        <f>ROUNDDOWN((Incomes!J124)*0.025,)</f>
        <v>961</v>
      </c>
    </row>
    <row r="159" spans="1:9" ht="15" customHeight="1" thickBot="1">
      <c r="A159" s="7"/>
      <c r="B159" s="8"/>
      <c r="C159" s="126"/>
      <c r="D159" s="62" t="s">
        <v>85</v>
      </c>
      <c r="E159" s="127">
        <f>'Fair Market Rents'!C43</f>
        <v>529</v>
      </c>
      <c r="F159" s="127">
        <f>'Fair Market Rents'!D43</f>
        <v>532</v>
      </c>
      <c r="G159" s="127">
        <f>'Fair Market Rents'!E43</f>
        <v>673</v>
      </c>
      <c r="H159" s="127">
        <f>'Fair Market Rents'!F43</f>
        <v>897</v>
      </c>
      <c r="I159" s="128">
        <f>'Fair Market Rents'!G43</f>
        <v>1091</v>
      </c>
    </row>
    <row r="160" spans="1:9" ht="15" customHeight="1">
      <c r="A160" s="105"/>
      <c r="B160" s="105"/>
      <c r="C160" s="115"/>
      <c r="D160" s="116"/>
      <c r="E160" s="115"/>
      <c r="F160" s="115"/>
      <c r="G160" s="115"/>
      <c r="H160" s="115"/>
      <c r="I160" s="115"/>
    </row>
    <row r="161" spans="1:9" ht="15" customHeight="1">
      <c r="A161" s="37" t="s">
        <v>55</v>
      </c>
      <c r="B161" s="38"/>
      <c r="C161" s="39">
        <f>'HUD 50%'!B42</f>
        <v>57700</v>
      </c>
      <c r="D161" s="1">
        <v>0.5</v>
      </c>
      <c r="E161" s="5">
        <f>ROUNDDOWN((Incomes!E126/12)*0.3,)</f>
        <v>505</v>
      </c>
      <c r="F161" s="5">
        <f>ROUNDDOWN(((Incomes!E126+Incomes!F126)/2)*0.025,)</f>
        <v>541</v>
      </c>
      <c r="G161" s="5">
        <f>ROUNDDOWN((Incomes!G126)*0.025,)</f>
        <v>650</v>
      </c>
      <c r="H161" s="5">
        <f>ROUNDDOWN(((Incomes!H126+Incomes!I126)/2)*0.025,)</f>
        <v>750</v>
      </c>
      <c r="I161" s="6">
        <f>ROUNDDOWN((Incomes!J126)*0.025,)</f>
        <v>837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606</v>
      </c>
      <c r="F162" s="5">
        <f>ROUNDDOWN(((Incomes!E127+Incomes!F127)/2)*0.025,)</f>
        <v>649</v>
      </c>
      <c r="G162" s="5">
        <f>ROUNDDOWN((Incomes!G127)*0.025,)</f>
        <v>780</v>
      </c>
      <c r="H162" s="5">
        <f>ROUNDDOWN(((Incomes!H127+Incomes!I127)/2)*0.025,)</f>
        <v>900</v>
      </c>
      <c r="I162" s="6">
        <f>ROUNDDOWN((Incomes!J127)*0.025,)</f>
        <v>1005</v>
      </c>
    </row>
    <row r="163" spans="1:9" ht="15" customHeight="1">
      <c r="A163" s="43"/>
      <c r="B163" s="41"/>
      <c r="C163" s="42"/>
      <c r="D163" s="56" t="s">
        <v>85</v>
      </c>
      <c r="E163" s="98">
        <f>'Fair Market Rents'!C44</f>
        <v>427</v>
      </c>
      <c r="F163" s="98">
        <f>'Fair Market Rents'!D44</f>
        <v>515</v>
      </c>
      <c r="G163" s="98">
        <f>'Fair Market Rents'!E44</f>
        <v>640</v>
      </c>
      <c r="H163" s="98">
        <f>'Fair Market Rents'!F44</f>
        <v>852</v>
      </c>
      <c r="I163" s="117">
        <f>'Fair Market Rents'!G44</f>
        <v>894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59200</v>
      </c>
      <c r="D165" s="1">
        <v>0.5</v>
      </c>
      <c r="E165" s="5">
        <f>ROUNDDOWN((Incomes!E129/12)*0.3,)</f>
        <v>555</v>
      </c>
      <c r="F165" s="5">
        <f>ROUNDDOWN(((Incomes!E129+Incomes!F129)/2)*0.025,)</f>
        <v>595</v>
      </c>
      <c r="G165" s="5">
        <f>ROUNDDOWN((Incomes!G129)*0.025,)</f>
        <v>713</v>
      </c>
      <c r="H165" s="5">
        <f>ROUNDDOWN(((Incomes!H129+Incomes!I129)/2)*0.025,)</f>
        <v>824</v>
      </c>
      <c r="I165" s="6">
        <f>ROUNDDOWN((Incomes!J129)*0.025,)</f>
        <v>920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666</v>
      </c>
      <c r="F166" s="5">
        <f>ROUNDDOWN(((Incomes!E130+Incomes!F130)/2)*0.025,)</f>
        <v>714</v>
      </c>
      <c r="G166" s="5">
        <f>ROUNDDOWN((Incomes!G130)*0.025,)</f>
        <v>856</v>
      </c>
      <c r="H166" s="5">
        <f>ROUNDDOWN(((Incomes!H130+Incomes!I130)/2)*0.025,)</f>
        <v>989</v>
      </c>
      <c r="I166" s="6">
        <f>ROUNDDOWN((Incomes!J130)*0.025,)</f>
        <v>1104</v>
      </c>
    </row>
    <row r="167" spans="1:9" ht="15" customHeight="1">
      <c r="A167" s="2"/>
      <c r="B167" s="3"/>
      <c r="C167" s="4"/>
      <c r="D167" s="56" t="s">
        <v>85</v>
      </c>
      <c r="E167" s="98">
        <f>'Fair Market Rents'!C45</f>
        <v>543</v>
      </c>
      <c r="F167" s="98">
        <f>'Fair Market Rents'!D45</f>
        <v>600</v>
      </c>
      <c r="G167" s="98">
        <f>'Fair Market Rents'!E45</f>
        <v>798</v>
      </c>
      <c r="H167" s="98">
        <f>'Fair Market Rents'!F45</f>
        <v>1075</v>
      </c>
      <c r="I167" s="117">
        <f>'Fair Market Rents'!G45</f>
        <v>1302</v>
      </c>
    </row>
    <row r="168" spans="1:9" ht="15" customHeight="1">
      <c r="A168" s="52"/>
      <c r="B168" s="53"/>
      <c r="C168" s="54"/>
      <c r="D168" s="111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78200</v>
      </c>
      <c r="D169" s="1">
        <v>0.5</v>
      </c>
      <c r="E169" s="5">
        <f>ROUNDDOWN((Incomes!E132/12)*0.3,)</f>
        <v>672</v>
      </c>
      <c r="F169" s="5">
        <f>ROUNDDOWN(((Incomes!E132+Incomes!F132)/2)*0.025,)</f>
        <v>720</v>
      </c>
      <c r="G169" s="5">
        <f>ROUNDDOWN((Incomes!G132)*0.025,)</f>
        <v>865</v>
      </c>
      <c r="H169" s="5">
        <f>ROUNDDOWN(((Incomes!H132+Incomes!I132)/2)*0.025,)</f>
        <v>998</v>
      </c>
      <c r="I169" s="6">
        <f>ROUNDDOWN((Incomes!J132)*0.025,)</f>
        <v>1113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807</v>
      </c>
      <c r="F170" s="5">
        <f>ROUNDDOWN(((Incomes!E133+Incomes!F133)/2)*0.025,)</f>
        <v>864</v>
      </c>
      <c r="G170" s="5">
        <f>ROUNDDOWN((Incomes!G133)*0.025,)</f>
        <v>1038</v>
      </c>
      <c r="H170" s="5">
        <f>ROUNDDOWN(((Incomes!H133+Incomes!I133)/2)*0.025,)</f>
        <v>1198</v>
      </c>
      <c r="I170" s="6">
        <f>ROUNDDOWN((Incomes!J133)*0.025,)</f>
        <v>1336</v>
      </c>
    </row>
    <row r="171" spans="1:9" ht="15" customHeight="1">
      <c r="A171" s="2"/>
      <c r="B171" s="3"/>
      <c r="C171" s="4"/>
      <c r="D171" s="56" t="s">
        <v>85</v>
      </c>
      <c r="E171" s="98">
        <f>'Fair Market Rents'!C46</f>
        <v>541</v>
      </c>
      <c r="F171" s="98">
        <f>'Fair Market Rents'!D46</f>
        <v>620</v>
      </c>
      <c r="G171" s="98">
        <f>'Fair Market Rents'!E46</f>
        <v>746</v>
      </c>
      <c r="H171" s="98">
        <f>'Fair Market Rents'!F46</f>
        <v>1014</v>
      </c>
      <c r="I171" s="117">
        <f>'Fair Market Rents'!G46</f>
        <v>1314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59700</v>
      </c>
      <c r="D173" s="1">
        <v>0.5</v>
      </c>
      <c r="E173" s="5">
        <f>ROUNDDOWN((Incomes!E135/12)*0.3,)</f>
        <v>538</v>
      </c>
      <c r="F173" s="5">
        <f>ROUNDDOWN(((Incomes!E135+Incomes!F135)/2)*0.025,)</f>
        <v>576</v>
      </c>
      <c r="G173" s="5">
        <f>ROUNDDOWN((Incomes!G135)*0.025,)</f>
        <v>692</v>
      </c>
      <c r="H173" s="5">
        <f>ROUNDDOWN(((Incomes!H135+Incomes!I135)/2)*0.025,)</f>
        <v>800</v>
      </c>
      <c r="I173" s="6">
        <f>ROUNDDOWN((Incomes!J135)*0.025,)</f>
        <v>892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646</v>
      </c>
      <c r="F174" s="5">
        <f>ROUNDDOWN(((Incomes!E136+Incomes!F136)/2)*0.025,)</f>
        <v>692</v>
      </c>
      <c r="G174" s="5">
        <f>ROUNDDOWN((Incomes!G136)*0.025,)</f>
        <v>831</v>
      </c>
      <c r="H174" s="5">
        <f>ROUNDDOWN(((Incomes!H136+Incomes!I136)/2)*0.025,)</f>
        <v>960</v>
      </c>
      <c r="I174" s="6">
        <f>ROUNDDOWN((Incomes!J136)*0.025,)</f>
        <v>1071</v>
      </c>
    </row>
    <row r="175" spans="1:9" ht="15" customHeight="1">
      <c r="A175" s="2"/>
      <c r="B175" s="3"/>
      <c r="C175" s="4"/>
      <c r="D175" s="56" t="s">
        <v>85</v>
      </c>
      <c r="E175" s="98">
        <f>'Fair Market Rents'!C47</f>
        <v>587</v>
      </c>
      <c r="F175" s="98">
        <f>'Fair Market Rents'!D47</f>
        <v>682</v>
      </c>
      <c r="G175" s="98">
        <f>'Fair Market Rents'!E47</f>
        <v>822</v>
      </c>
      <c r="H175" s="98">
        <f>'Fair Market Rents'!F47</f>
        <v>1054</v>
      </c>
      <c r="I175" s="117">
        <f>'Fair Market Rents'!G47</f>
        <v>1425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425</v>
      </c>
      <c r="F177" s="5">
        <f>ROUNDDOWN(((Incomes!E138+Incomes!F138)/2)*0.025,)</f>
        <v>455</v>
      </c>
      <c r="G177" s="5">
        <f>ROUNDDOWN((Incomes!G138)*0.025,)</f>
        <v>546</v>
      </c>
      <c r="H177" s="5">
        <f>ROUNDDOWN(((Incomes!H138+Incomes!I138)/2)*0.025,)</f>
        <v>630</v>
      </c>
      <c r="I177" s="6">
        <f>ROUNDDOWN((Incomes!J138)*0.025,)</f>
        <v>703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510</v>
      </c>
      <c r="F178" s="5">
        <f>ROUNDDOWN(((Incomes!E139+Incomes!F139)/2)*0.025,)</f>
        <v>546</v>
      </c>
      <c r="G178" s="5">
        <f>ROUNDDOWN((Incomes!G139)*0.025,)</f>
        <v>655</v>
      </c>
      <c r="H178" s="5">
        <f>ROUNDDOWN(((Incomes!H139+Incomes!I139)/2)*0.025,)</f>
        <v>756</v>
      </c>
      <c r="I178" s="6">
        <f>ROUNDDOWN((Incomes!J139)*0.025,)</f>
        <v>844</v>
      </c>
    </row>
    <row r="179" spans="1:9" ht="15" customHeight="1">
      <c r="A179" s="2"/>
      <c r="B179" s="3"/>
      <c r="C179" s="4"/>
      <c r="D179" s="56" t="s">
        <v>85</v>
      </c>
      <c r="E179" s="98">
        <f>'Fair Market Rents'!C48</f>
        <v>472</v>
      </c>
      <c r="F179" s="98">
        <f>'Fair Market Rents'!D48</f>
        <v>475</v>
      </c>
      <c r="G179" s="98">
        <f>'Fair Market Rents'!E48</f>
        <v>621</v>
      </c>
      <c r="H179" s="98">
        <f>'Fair Market Rents'!F48</f>
        <v>904</v>
      </c>
      <c r="I179" s="117">
        <f>'Fair Market Rents'!G48</f>
        <v>1012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78200</v>
      </c>
      <c r="D181" s="1">
        <v>0.5</v>
      </c>
      <c r="E181" s="5">
        <f>ROUNDDOWN((Incomes!E141/12)*0.3,)</f>
        <v>672</v>
      </c>
      <c r="F181" s="5">
        <f>ROUNDDOWN(((Incomes!E141+Incomes!F141)/2)*0.025,)</f>
        <v>720</v>
      </c>
      <c r="G181" s="5">
        <f>ROUNDDOWN((Incomes!G141)*0.025,)</f>
        <v>865</v>
      </c>
      <c r="H181" s="5">
        <f>ROUNDDOWN(((Incomes!H141+Incomes!I141)/2)*0.025,)</f>
        <v>998</v>
      </c>
      <c r="I181" s="6">
        <f>ROUNDDOWN((Incomes!J141)*0.025,)</f>
        <v>1113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807</v>
      </c>
      <c r="F182" s="5">
        <f>ROUNDDOWN(((Incomes!E142+Incomes!F142)/2)*0.025,)</f>
        <v>864</v>
      </c>
      <c r="G182" s="5">
        <f>ROUNDDOWN((Incomes!G142)*0.025,)</f>
        <v>1038</v>
      </c>
      <c r="H182" s="5">
        <f>ROUNDDOWN(((Incomes!H142+Incomes!I142)/2)*0.025,)</f>
        <v>1198</v>
      </c>
      <c r="I182" s="6">
        <f>ROUNDDOWN((Incomes!J142)*0.025,)</f>
        <v>1336</v>
      </c>
    </row>
    <row r="183" spans="1:9" ht="15" customHeight="1">
      <c r="A183" s="2"/>
      <c r="B183" s="3"/>
      <c r="C183" s="4"/>
      <c r="D183" s="56" t="s">
        <v>85</v>
      </c>
      <c r="E183" s="98">
        <f>'Fair Market Rents'!C49</f>
        <v>541</v>
      </c>
      <c r="F183" s="98">
        <f>'Fair Market Rents'!D49</f>
        <v>620</v>
      </c>
      <c r="G183" s="98">
        <f>'Fair Market Rents'!E49</f>
        <v>746</v>
      </c>
      <c r="H183" s="98">
        <f>'Fair Market Rents'!F49</f>
        <v>1014</v>
      </c>
      <c r="I183" s="117">
        <f>'Fair Market Rents'!G49</f>
        <v>1314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50300</v>
      </c>
      <c r="D185" s="1">
        <v>0.5</v>
      </c>
      <c r="E185" s="5">
        <f>ROUNDDOWN((Incomes!E144/12)*0.3,)</f>
        <v>441</v>
      </c>
      <c r="F185" s="5">
        <f>ROUNDDOWN(((Incomes!E144+Incomes!F144)/2)*0.025,)</f>
        <v>472</v>
      </c>
      <c r="G185" s="5">
        <f>ROUNDDOWN((Incomes!G144)*0.025,)</f>
        <v>566</v>
      </c>
      <c r="H185" s="5">
        <f>ROUNDDOWN(((Incomes!H144+Incomes!I144)/2)*0.025,)</f>
        <v>654</v>
      </c>
      <c r="I185" s="6">
        <f>ROUNDDOWN((Incomes!J144)*0.025,)</f>
        <v>730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529</v>
      </c>
      <c r="F186" s="5">
        <f>ROUNDDOWN(((Incomes!E145+Incomes!F145)/2)*0.025,)</f>
        <v>567</v>
      </c>
      <c r="G186" s="5">
        <f>ROUNDDOWN((Incomes!G145)*0.025,)</f>
        <v>679</v>
      </c>
      <c r="H186" s="5">
        <f>ROUNDDOWN(((Incomes!H145+Incomes!I145)/2)*0.025,)</f>
        <v>785</v>
      </c>
      <c r="I186" s="6">
        <f>ROUNDDOWN((Incomes!J145)*0.025,)</f>
        <v>876</v>
      </c>
    </row>
    <row r="187" spans="1:9" ht="15" customHeight="1">
      <c r="A187" s="2"/>
      <c r="B187" s="3"/>
      <c r="C187" s="4"/>
      <c r="D187" s="56" t="s">
        <v>85</v>
      </c>
      <c r="E187" s="98">
        <f>'Fair Market Rents'!C50</f>
        <v>471</v>
      </c>
      <c r="F187" s="98">
        <f>'Fair Market Rents'!D50</f>
        <v>474</v>
      </c>
      <c r="G187" s="98">
        <f>'Fair Market Rents'!E50</f>
        <v>621</v>
      </c>
      <c r="H187" s="98">
        <f>'Fair Market Rents'!F50</f>
        <v>876</v>
      </c>
      <c r="I187" s="117">
        <f>'Fair Market Rents'!G50</f>
        <v>887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43500</v>
      </c>
      <c r="D189" s="1">
        <v>0.5</v>
      </c>
      <c r="E189" s="5">
        <f>ROUNDDOWN((Incomes!E147/12)*0.3,)</f>
        <v>425</v>
      </c>
      <c r="F189" s="5">
        <f>ROUNDDOWN(((Incomes!E147+Incomes!F147)/2)*0.025,)</f>
        <v>455</v>
      </c>
      <c r="G189" s="5">
        <f>ROUNDDOWN((Incomes!G147)*0.025,)</f>
        <v>546</v>
      </c>
      <c r="H189" s="5">
        <f>ROUNDDOWN(((Incomes!H147+Incomes!I147)/2)*0.025,)</f>
        <v>630</v>
      </c>
      <c r="I189" s="6">
        <f>ROUNDDOWN((Incomes!J147)*0.025,)</f>
        <v>703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510</v>
      </c>
      <c r="F190" s="5">
        <f>ROUNDDOWN(((Incomes!E148+Incomes!F148)/2)*0.025,)</f>
        <v>546</v>
      </c>
      <c r="G190" s="5">
        <f>ROUNDDOWN((Incomes!G148)*0.025,)</f>
        <v>655</v>
      </c>
      <c r="H190" s="5">
        <f>ROUNDDOWN(((Incomes!H148+Incomes!I148)/2)*0.025,)</f>
        <v>756</v>
      </c>
      <c r="I190" s="6">
        <f>ROUNDDOWN((Incomes!J148)*0.025,)</f>
        <v>844</v>
      </c>
    </row>
    <row r="191" spans="1:9" ht="15" customHeight="1">
      <c r="A191" s="2"/>
      <c r="B191" s="3"/>
      <c r="C191" s="4"/>
      <c r="D191" s="56" t="s">
        <v>85</v>
      </c>
      <c r="E191" s="98">
        <f>'Fair Market Rents'!C51</f>
        <v>464</v>
      </c>
      <c r="F191" s="98">
        <f>'Fair Market Rents'!D51</f>
        <v>467</v>
      </c>
      <c r="G191" s="98">
        <f>'Fair Market Rents'!E51</f>
        <v>621</v>
      </c>
      <c r="H191" s="98">
        <f>'Fair Market Rents'!F51</f>
        <v>807</v>
      </c>
      <c r="I191" s="117">
        <f>'Fair Market Rents'!G51</f>
        <v>891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43000</v>
      </c>
      <c r="D193" s="1">
        <v>0.5</v>
      </c>
      <c r="E193" s="5">
        <f>ROUNDDOWN((Incomes!E150/12)*0.3,)</f>
        <v>450</v>
      </c>
      <c r="F193" s="5">
        <f>ROUNDDOWN(((Incomes!E150+Incomes!F150)/2)*0.025,)</f>
        <v>481</v>
      </c>
      <c r="G193" s="5">
        <f>ROUNDDOWN((Incomes!G150)*0.025,)</f>
        <v>577</v>
      </c>
      <c r="H193" s="5">
        <f>ROUNDDOWN(((Incomes!H150+Incomes!I150)/2)*0.025,)</f>
        <v>667</v>
      </c>
      <c r="I193" s="6">
        <f>ROUNDDOWN((Incomes!J150)*0.025,)</f>
        <v>745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540</v>
      </c>
      <c r="F194" s="5">
        <f>ROUNDDOWN(((Incomes!E151+Incomes!F151)/2)*0.025,)</f>
        <v>578</v>
      </c>
      <c r="G194" s="5">
        <f>ROUNDDOWN((Incomes!G151)*0.025,)</f>
        <v>693</v>
      </c>
      <c r="H194" s="5">
        <f>ROUNDDOWN(((Incomes!H151+Incomes!I151)/2)*0.025,)</f>
        <v>801</v>
      </c>
      <c r="I194" s="6">
        <f>ROUNDDOWN((Incomes!J151)*0.025,)</f>
        <v>894</v>
      </c>
    </row>
    <row r="195" spans="1:9" ht="15" customHeight="1">
      <c r="A195" s="2"/>
      <c r="B195" s="3"/>
      <c r="C195" s="4"/>
      <c r="D195" s="56" t="s">
        <v>85</v>
      </c>
      <c r="E195" s="98">
        <f>'Fair Market Rents'!C52</f>
        <v>464</v>
      </c>
      <c r="F195" s="98">
        <f>'Fair Market Rents'!D52</f>
        <v>467</v>
      </c>
      <c r="G195" s="98">
        <f>'Fair Market Rents'!E52</f>
        <v>621</v>
      </c>
      <c r="H195" s="98">
        <f>'Fair Market Rents'!F52</f>
        <v>853</v>
      </c>
      <c r="I195" s="117">
        <f>'Fair Market Rents'!G52</f>
        <v>856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55100</v>
      </c>
      <c r="D197" s="1">
        <v>0.5</v>
      </c>
      <c r="E197" s="5">
        <f>ROUNDDOWN((Incomes!E153/12)*0.3,)</f>
        <v>482</v>
      </c>
      <c r="F197" s="5">
        <f>ROUNDDOWN(((Incomes!E153+Incomes!F153)/2)*0.025,)</f>
        <v>516</v>
      </c>
      <c r="G197" s="5">
        <f>ROUNDDOWN((Incomes!G153)*0.025,)</f>
        <v>620</v>
      </c>
      <c r="H197" s="5">
        <f>ROUNDDOWN(((Incomes!H153+Incomes!I153)/2)*0.025,)</f>
        <v>716</v>
      </c>
      <c r="I197" s="6">
        <f>ROUNDDOWN((Incomes!J153)*0.025,)</f>
        <v>800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579</v>
      </c>
      <c r="F198" s="5">
        <f>ROUNDDOWN(((Incomes!E154+Incomes!F154)/2)*0.025,)</f>
        <v>620</v>
      </c>
      <c r="G198" s="5">
        <f>ROUNDDOWN((Incomes!G154)*0.025,)</f>
        <v>744</v>
      </c>
      <c r="H198" s="5">
        <f>ROUNDDOWN(((Incomes!H154+Incomes!I154)/2)*0.025,)</f>
        <v>860</v>
      </c>
      <c r="I198" s="6">
        <f>ROUNDDOWN((Incomes!J154)*0.025,)</f>
        <v>960</v>
      </c>
    </row>
    <row r="199" spans="1:9" ht="15" customHeight="1">
      <c r="A199" s="2"/>
      <c r="B199" s="3"/>
      <c r="C199" s="4"/>
      <c r="D199" s="56" t="s">
        <v>85</v>
      </c>
      <c r="E199" s="98">
        <f>'Fair Market Rents'!C53</f>
        <v>727</v>
      </c>
      <c r="F199" s="98">
        <f>'Fair Market Rents'!D53</f>
        <v>732</v>
      </c>
      <c r="G199" s="98">
        <f>'Fair Market Rents'!E53</f>
        <v>892</v>
      </c>
      <c r="H199" s="98">
        <f>'Fair Market Rents'!F53</f>
        <v>1163</v>
      </c>
      <c r="I199" s="117">
        <f>'Fair Market Rents'!G53</f>
        <v>1346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41300</v>
      </c>
      <c r="D201" s="1">
        <v>0.5</v>
      </c>
      <c r="E201" s="5">
        <f>ROUNDDOWN((Incomes!E156/12)*0.3,)</f>
        <v>425</v>
      </c>
      <c r="F201" s="5">
        <f>ROUNDDOWN(((Incomes!E156+Incomes!F156)/2)*0.025,)</f>
        <v>455</v>
      </c>
      <c r="G201" s="5">
        <f>ROUNDDOWN((Incomes!G156)*0.025,)</f>
        <v>546</v>
      </c>
      <c r="H201" s="5">
        <f>ROUNDDOWN(((Incomes!H156+Incomes!I156)/2)*0.025,)</f>
        <v>630</v>
      </c>
      <c r="I201" s="6">
        <f>ROUNDDOWN((Incomes!J156)*0.025,)</f>
        <v>703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510</v>
      </c>
      <c r="F202" s="5">
        <f>ROUNDDOWN(((Incomes!E157+Incomes!F157)/2)*0.025,)</f>
        <v>546</v>
      </c>
      <c r="G202" s="5">
        <f>ROUNDDOWN((Incomes!G157)*0.025,)</f>
        <v>655</v>
      </c>
      <c r="H202" s="5">
        <f>ROUNDDOWN(((Incomes!H157+Incomes!I157)/2)*0.025,)</f>
        <v>756</v>
      </c>
      <c r="I202" s="6">
        <f>ROUNDDOWN((Incomes!J157)*0.025,)</f>
        <v>844</v>
      </c>
    </row>
    <row r="203" spans="1:9" ht="15" customHeight="1">
      <c r="A203" s="2"/>
      <c r="B203" s="3"/>
      <c r="C203" s="4"/>
      <c r="D203" s="56" t="s">
        <v>85</v>
      </c>
      <c r="E203" s="98">
        <f>'Fair Market Rents'!C54</f>
        <v>495</v>
      </c>
      <c r="F203" s="98">
        <f>'Fair Market Rents'!D54</f>
        <v>538</v>
      </c>
      <c r="G203" s="98">
        <f>'Fair Market Rents'!E54</f>
        <v>621</v>
      </c>
      <c r="H203" s="98">
        <f>'Fair Market Rents'!F54</f>
        <v>860</v>
      </c>
      <c r="I203" s="117">
        <f>'Fair Market Rents'!G54</f>
        <v>1046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59700</v>
      </c>
      <c r="D205" s="1">
        <v>0.5</v>
      </c>
      <c r="E205" s="5">
        <f>ROUNDDOWN((Incomes!E159/12)*0.3,)</f>
        <v>538</v>
      </c>
      <c r="F205" s="5">
        <f>ROUNDDOWN(((Incomes!E159+Incomes!F159)/2)*0.025,)</f>
        <v>576</v>
      </c>
      <c r="G205" s="5">
        <f>ROUNDDOWN((Incomes!G159)*0.025,)</f>
        <v>692</v>
      </c>
      <c r="H205" s="5">
        <f>ROUNDDOWN(((Incomes!H159+Incomes!I159)/2)*0.025,)</f>
        <v>800</v>
      </c>
      <c r="I205" s="6">
        <f>ROUNDDOWN((Incomes!J159)*0.025,)</f>
        <v>892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646</v>
      </c>
      <c r="F206" s="5">
        <f>ROUNDDOWN(((Incomes!E160+Incomes!F160)/2)*0.025,)</f>
        <v>692</v>
      </c>
      <c r="G206" s="5">
        <f>ROUNDDOWN((Incomes!G160)*0.025,)</f>
        <v>831</v>
      </c>
      <c r="H206" s="5">
        <f>ROUNDDOWN(((Incomes!H160+Incomes!I160)/2)*0.025,)</f>
        <v>960</v>
      </c>
      <c r="I206" s="6">
        <f>ROUNDDOWN((Incomes!J160)*0.025,)</f>
        <v>1071</v>
      </c>
      <c r="J206" s="2"/>
    </row>
    <row r="207" spans="1:10" ht="15" customHeight="1">
      <c r="A207" s="2"/>
      <c r="B207" s="3"/>
      <c r="C207" s="4"/>
      <c r="D207" s="56" t="s">
        <v>85</v>
      </c>
      <c r="E207" s="98">
        <f>'Fair Market Rents'!C55</f>
        <v>587</v>
      </c>
      <c r="F207" s="98">
        <f>'Fair Market Rents'!D55</f>
        <v>682</v>
      </c>
      <c r="G207" s="98">
        <f>'Fair Market Rents'!E55</f>
        <v>822</v>
      </c>
      <c r="H207" s="98">
        <f>'Fair Market Rents'!F55</f>
        <v>1054</v>
      </c>
      <c r="I207" s="117">
        <f>'Fair Market Rents'!G55</f>
        <v>1425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3"/>
      <c r="J208" s="2"/>
    </row>
    <row r="209" spans="1:10" ht="15" customHeight="1">
      <c r="A209" s="37" t="s">
        <v>65</v>
      </c>
      <c r="B209" s="3"/>
      <c r="C209" s="4">
        <f>'HUD 50%'!B54</f>
        <v>57700</v>
      </c>
      <c r="D209" s="1">
        <v>0.5</v>
      </c>
      <c r="E209" s="5">
        <f>ROUNDDOWN((Incomes!E162/12)*0.3,)</f>
        <v>505</v>
      </c>
      <c r="F209" s="5">
        <f>ROUNDDOWN(((Incomes!E162+Incomes!F162)/2)*0.025,)</f>
        <v>541</v>
      </c>
      <c r="G209" s="5">
        <f>ROUNDDOWN((Incomes!G162)*0.025,)</f>
        <v>650</v>
      </c>
      <c r="H209" s="5">
        <f>ROUNDDOWN(((Incomes!H162+Incomes!I162)/2)*0.025,)</f>
        <v>750</v>
      </c>
      <c r="I209" s="112">
        <f>ROUNDDOWN((Incomes!J162)*0.025,)</f>
        <v>837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606</v>
      </c>
      <c r="F210" s="5">
        <f>ROUNDDOWN(((Incomes!E163+Incomes!F163)/2)*0.025,)</f>
        <v>649</v>
      </c>
      <c r="G210" s="5">
        <f>ROUNDDOWN((Incomes!G163)*0.025,)</f>
        <v>780</v>
      </c>
      <c r="H210" s="5">
        <f>ROUNDDOWN(((Incomes!H163+Incomes!I163)/2)*0.025,)</f>
        <v>900</v>
      </c>
      <c r="I210" s="6">
        <f>ROUNDDOWN((Incomes!J163)*0.025,)</f>
        <v>1005</v>
      </c>
    </row>
    <row r="211" spans="1:9" ht="15" customHeight="1" thickBot="1">
      <c r="A211" s="7"/>
      <c r="B211" s="8"/>
      <c r="C211" s="45"/>
      <c r="D211" s="62" t="s">
        <v>85</v>
      </c>
      <c r="E211" s="120">
        <f>'Fair Market Rents'!C56</f>
        <v>427</v>
      </c>
      <c r="F211" s="120">
        <f>'Fair Market Rents'!D56</f>
        <v>515</v>
      </c>
      <c r="G211" s="120">
        <f>'Fair Market Rents'!E56</f>
        <v>640</v>
      </c>
      <c r="H211" s="120">
        <f>'Fair Market Rents'!F56</f>
        <v>852</v>
      </c>
      <c r="I211" s="119">
        <f>'Fair Market Rents'!G56</f>
        <v>894</v>
      </c>
    </row>
    <row r="212" spans="1:9" ht="15" customHeight="1">
      <c r="A212" s="105"/>
      <c r="B212" s="105"/>
      <c r="C212" s="115"/>
      <c r="D212" s="116"/>
      <c r="E212" s="115"/>
      <c r="F212" s="115"/>
      <c r="G212" s="115"/>
      <c r="H212" s="115"/>
      <c r="I212" s="115"/>
    </row>
    <row r="213" spans="1:9" ht="15" customHeight="1">
      <c r="A213" s="37" t="s">
        <v>66</v>
      </c>
      <c r="B213" s="38"/>
      <c r="C213" s="39">
        <f>'HUD 50%'!B55</f>
        <v>31100</v>
      </c>
      <c r="D213" s="1">
        <v>0.5</v>
      </c>
      <c r="E213" s="5">
        <f>ROUNDDOWN((Incomes!E165/12)*0.3,)</f>
        <v>425</v>
      </c>
      <c r="F213" s="5">
        <f>ROUNDDOWN(((Incomes!E165+Incomes!F165)/2)*0.025,)</f>
        <v>455</v>
      </c>
      <c r="G213" s="5">
        <f>ROUNDDOWN((Incomes!G165)*0.025,)</f>
        <v>546</v>
      </c>
      <c r="H213" s="5">
        <f>ROUNDDOWN(((Incomes!H165+Incomes!I165)/2)*0.025,)</f>
        <v>630</v>
      </c>
      <c r="I213" s="6">
        <f>ROUNDDOWN((Incomes!J165)*0.025,)</f>
        <v>703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510</v>
      </c>
      <c r="F214" s="5">
        <f>ROUNDDOWN(((Incomes!E166+Incomes!F166)/2)*0.025,)</f>
        <v>546</v>
      </c>
      <c r="G214" s="5">
        <f>ROUNDDOWN((Incomes!G166)*0.025,)</f>
        <v>655</v>
      </c>
      <c r="H214" s="5">
        <f>ROUNDDOWN(((Incomes!H166+Incomes!I166)/2)*0.025,)</f>
        <v>756</v>
      </c>
      <c r="I214" s="6">
        <f>ROUNDDOWN((Incomes!J166)*0.025,)</f>
        <v>844</v>
      </c>
    </row>
    <row r="215" spans="1:9" ht="15" customHeight="1">
      <c r="A215" s="43"/>
      <c r="B215" s="41"/>
      <c r="C215" s="42"/>
      <c r="D215" s="56" t="s">
        <v>85</v>
      </c>
      <c r="E215" s="98">
        <f>'Fair Market Rents'!C57</f>
        <v>507</v>
      </c>
      <c r="F215" s="98">
        <f>'Fair Market Rents'!D57</f>
        <v>510</v>
      </c>
      <c r="G215" s="98">
        <f>'Fair Market Rents'!E57</f>
        <v>621</v>
      </c>
      <c r="H215" s="98">
        <f>'Fair Market Rents'!F57</f>
        <v>884</v>
      </c>
      <c r="I215" s="117">
        <f>'Fair Market Rents'!G57</f>
        <v>887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42100</v>
      </c>
      <c r="D217" s="102">
        <v>0.5</v>
      </c>
      <c r="E217" s="113">
        <f>ROUNDDOWN((Incomes!E168/12)*0.3,)</f>
        <v>425</v>
      </c>
      <c r="F217" s="113">
        <f>ROUNDDOWN(((Incomes!E168+Incomes!F168)/2)*0.025,)</f>
        <v>455</v>
      </c>
      <c r="G217" s="113">
        <f>ROUNDDOWN((Incomes!G168)*0.025,)</f>
        <v>546</v>
      </c>
      <c r="H217" s="113">
        <f>ROUNDDOWN(((Incomes!H168+Incomes!I168)/2)*0.025,)</f>
        <v>630</v>
      </c>
      <c r="I217" s="114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98">
        <f>'Fair Market Rents'!C58</f>
        <v>450</v>
      </c>
      <c r="F219" s="98">
        <f>'Fair Market Rents'!D58</f>
        <v>467</v>
      </c>
      <c r="G219" s="98">
        <f>'Fair Market Rents'!E58</f>
        <v>621</v>
      </c>
      <c r="H219" s="98">
        <f>'Fair Market Rents'!F58</f>
        <v>853</v>
      </c>
      <c r="I219" s="117">
        <f>'Fair Market Rents'!G58</f>
        <v>856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47300</v>
      </c>
      <c r="D221" s="1">
        <v>0.5</v>
      </c>
      <c r="E221" s="5">
        <f>ROUNDDOWN((Incomes!E171/12)*0.3,)</f>
        <v>425</v>
      </c>
      <c r="F221" s="5">
        <f>ROUNDDOWN(((Incomes!E171+Incomes!F171)/2)*0.025,)</f>
        <v>455</v>
      </c>
      <c r="G221" s="5">
        <f>ROUNDDOWN((Incomes!G171)*0.025,)</f>
        <v>546</v>
      </c>
      <c r="H221" s="5">
        <f>ROUNDDOWN(((Incomes!H171+Incomes!I171)/2)*0.025,)</f>
        <v>630</v>
      </c>
      <c r="I221" s="6">
        <f>ROUNDDOWN((Incomes!J171)*0.025,)</f>
        <v>703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510</v>
      </c>
      <c r="F222" s="5">
        <f>ROUNDDOWN(((Incomes!E172+Incomes!F172)/2)*0.025,)</f>
        <v>546</v>
      </c>
      <c r="G222" s="5">
        <f>ROUNDDOWN((Incomes!G172)*0.025,)</f>
        <v>655</v>
      </c>
      <c r="H222" s="5">
        <f>ROUNDDOWN(((Incomes!H172+Incomes!I172)/2)*0.025,)</f>
        <v>756</v>
      </c>
      <c r="I222" s="6">
        <f>ROUNDDOWN((Incomes!J172)*0.025,)</f>
        <v>844</v>
      </c>
    </row>
    <row r="223" spans="1:9" ht="15" customHeight="1">
      <c r="A223" s="2"/>
      <c r="B223" s="3"/>
      <c r="C223" s="4"/>
      <c r="D223" s="56" t="s">
        <v>85</v>
      </c>
      <c r="E223" s="98">
        <f>'Fair Market Rents'!C59</f>
        <v>540</v>
      </c>
      <c r="F223" s="98">
        <f>'Fair Market Rents'!D59</f>
        <v>549</v>
      </c>
      <c r="G223" s="98">
        <f>'Fair Market Rents'!E59</f>
        <v>654</v>
      </c>
      <c r="H223" s="98">
        <f>'Fair Market Rents'!F59</f>
        <v>898</v>
      </c>
      <c r="I223" s="117">
        <f>'Fair Market Rents'!G59</f>
        <v>901</v>
      </c>
    </row>
    <row r="224" spans="1:9" ht="15" customHeight="1">
      <c r="A224" s="118"/>
      <c r="B224" s="108"/>
      <c r="C224" s="109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46400</v>
      </c>
      <c r="D225" s="1">
        <v>0.5</v>
      </c>
      <c r="E225" s="5">
        <f>ROUNDDOWN((Incomes!E174/12)*0.3,)</f>
        <v>425</v>
      </c>
      <c r="F225" s="5">
        <f>ROUNDDOWN(((Incomes!E174+Incomes!F174)/2)*0.025,)</f>
        <v>455</v>
      </c>
      <c r="G225" s="5">
        <f>ROUNDDOWN((Incomes!G174)*0.025,)</f>
        <v>546</v>
      </c>
      <c r="H225" s="5">
        <f>ROUNDDOWN(((Incomes!H174+Incomes!I174)/2)*0.025,)</f>
        <v>630</v>
      </c>
      <c r="I225" s="6">
        <f>ROUNDDOWN((Incomes!J174)*0.025,)</f>
        <v>703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510</v>
      </c>
      <c r="F226" s="5">
        <f>ROUNDDOWN(((Incomes!E175+Incomes!F175)/2)*0.025,)</f>
        <v>546</v>
      </c>
      <c r="G226" s="5">
        <f>ROUNDDOWN((Incomes!G175)*0.025,)</f>
        <v>655</v>
      </c>
      <c r="H226" s="5">
        <f>ROUNDDOWN(((Incomes!H175+Incomes!I175)/2)*0.025,)</f>
        <v>756</v>
      </c>
      <c r="I226" s="6">
        <f>ROUNDDOWN((Incomes!J175)*0.025,)</f>
        <v>844</v>
      </c>
    </row>
    <row r="227" spans="1:9" ht="15" customHeight="1">
      <c r="A227" s="43"/>
      <c r="B227" s="41"/>
      <c r="C227" s="42"/>
      <c r="D227" s="56" t="s">
        <v>85</v>
      </c>
      <c r="E227" s="98">
        <f>'Fair Market Rents'!C60</f>
        <v>502</v>
      </c>
      <c r="F227" s="98">
        <f>'Fair Market Rents'!D60</f>
        <v>505</v>
      </c>
      <c r="G227" s="98">
        <f>'Fair Market Rents'!E60</f>
        <v>662</v>
      </c>
      <c r="H227" s="98">
        <f>'Fair Market Rents'!F60</f>
        <v>948</v>
      </c>
      <c r="I227" s="117">
        <f>'Fair Market Rents'!G60</f>
        <v>965</v>
      </c>
    </row>
    <row r="228" spans="1:9" ht="15" customHeight="1">
      <c r="A228" s="118"/>
      <c r="B228" s="108"/>
      <c r="C228" s="109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53400</v>
      </c>
      <c r="D229" s="1">
        <v>0.5</v>
      </c>
      <c r="E229" s="5">
        <f>ROUNDDOWN((Incomes!E177/12)*0.3,)</f>
        <v>472</v>
      </c>
      <c r="F229" s="5">
        <f>ROUNDDOWN(((Incomes!E177+Incomes!F177)/2)*0.025,)</f>
        <v>506</v>
      </c>
      <c r="G229" s="5">
        <f>ROUNDDOWN((Incomes!G177)*0.025,)</f>
        <v>607</v>
      </c>
      <c r="H229" s="5">
        <f>ROUNDDOWN(((Incomes!H177+Incomes!I177)/2)*0.025,)</f>
        <v>702</v>
      </c>
      <c r="I229" s="6">
        <f>ROUNDDOWN((Incomes!J177)*0.025,)</f>
        <v>783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567</v>
      </c>
      <c r="F230" s="5">
        <f>ROUNDDOWN(((Incomes!E178+Incomes!F178)/2)*0.025,)</f>
        <v>607</v>
      </c>
      <c r="G230" s="5">
        <f>ROUNDDOWN((Incomes!G178)*0.025,)</f>
        <v>729</v>
      </c>
      <c r="H230" s="5">
        <f>ROUNDDOWN(((Incomes!H178+Incomes!I178)/2)*0.025,)</f>
        <v>843</v>
      </c>
      <c r="I230" s="6">
        <f>ROUNDDOWN((Incomes!J178)*0.025,)</f>
        <v>940</v>
      </c>
    </row>
    <row r="231" spans="1:9" ht="15" customHeight="1">
      <c r="A231" s="2"/>
      <c r="B231" s="3"/>
      <c r="C231" s="4"/>
      <c r="D231" s="56" t="s">
        <v>85</v>
      </c>
      <c r="E231" s="98">
        <f>'Fair Market Rents'!C61</f>
        <v>605</v>
      </c>
      <c r="F231" s="98">
        <f>'Fair Market Rents'!D61</f>
        <v>648</v>
      </c>
      <c r="G231" s="98">
        <f>'Fair Market Rents'!E61</f>
        <v>777</v>
      </c>
      <c r="H231" s="98">
        <f>'Fair Market Rents'!F61</f>
        <v>1082</v>
      </c>
      <c r="I231" s="117">
        <f>'Fair Market Rents'!G61</f>
        <v>1369</v>
      </c>
    </row>
    <row r="232" spans="1:9" ht="15" customHeight="1">
      <c r="A232" s="118"/>
      <c r="B232" s="108"/>
      <c r="C232" s="109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63100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98">
        <f>'Fair Market Rents'!C62</f>
        <v>665</v>
      </c>
      <c r="F235" s="98">
        <f>'Fair Market Rents'!D62</f>
        <v>751</v>
      </c>
      <c r="G235" s="98">
        <f>'Fair Market Rents'!E62</f>
        <v>866</v>
      </c>
      <c r="H235" s="98">
        <f>'Fair Market Rents'!F62</f>
        <v>1163</v>
      </c>
      <c r="I235" s="117">
        <f>'Fair Market Rents'!G62</f>
        <v>1298</v>
      </c>
    </row>
    <row r="236" spans="1:9" ht="15" customHeight="1">
      <c r="A236" s="118"/>
      <c r="B236" s="108"/>
      <c r="C236" s="109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63100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98">
        <f>'Fair Market Rents'!C63</f>
        <v>665</v>
      </c>
      <c r="F239" s="98">
        <f>'Fair Market Rents'!D63</f>
        <v>751</v>
      </c>
      <c r="G239" s="98">
        <f>'Fair Market Rents'!E63</f>
        <v>866</v>
      </c>
      <c r="H239" s="98">
        <f>'Fair Market Rents'!F63</f>
        <v>1163</v>
      </c>
      <c r="I239" s="117">
        <f>'Fair Market Rents'!G63</f>
        <v>1298</v>
      </c>
    </row>
    <row r="240" spans="1:9" ht="15" customHeight="1">
      <c r="A240" s="118"/>
      <c r="B240" s="108"/>
      <c r="C240" s="109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38600</v>
      </c>
      <c r="D241" s="1">
        <v>0.5</v>
      </c>
      <c r="E241" s="5">
        <f>ROUNDDOWN((Incomes!E186/12)*0.3,)</f>
        <v>425</v>
      </c>
      <c r="F241" s="5">
        <f>ROUNDDOWN(((Incomes!E186+Incomes!F186)/2)*0.025,)</f>
        <v>455</v>
      </c>
      <c r="G241" s="5">
        <f>ROUNDDOWN((Incomes!G186)*0.025,)</f>
        <v>546</v>
      </c>
      <c r="H241" s="5">
        <f>ROUNDDOWN(((Incomes!H186+Incomes!I186)/2)*0.025,)</f>
        <v>630</v>
      </c>
      <c r="I241" s="6">
        <f>ROUNDDOWN((Incomes!J186)*0.025,)</f>
        <v>703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510</v>
      </c>
      <c r="F242" s="5">
        <f>ROUNDDOWN(((Incomes!E187+Incomes!F187)/2)*0.025,)</f>
        <v>546</v>
      </c>
      <c r="G242" s="5">
        <f>ROUNDDOWN((Incomes!G187)*0.025,)</f>
        <v>655</v>
      </c>
      <c r="H242" s="5">
        <f>ROUNDDOWN(((Incomes!H187+Incomes!I187)/2)*0.025,)</f>
        <v>756</v>
      </c>
      <c r="I242" s="6">
        <f>ROUNDDOWN((Incomes!J187)*0.025,)</f>
        <v>844</v>
      </c>
    </row>
    <row r="243" spans="1:9" ht="15" customHeight="1">
      <c r="A243" s="2"/>
      <c r="B243" s="3"/>
      <c r="C243" s="4"/>
      <c r="D243" s="56" t="s">
        <v>85</v>
      </c>
      <c r="E243" s="98">
        <f>'Fair Market Rents'!C64</f>
        <v>550</v>
      </c>
      <c r="F243" s="98">
        <f>'Fair Market Rents'!D64</f>
        <v>554</v>
      </c>
      <c r="G243" s="98">
        <f>'Fair Market Rents'!E64</f>
        <v>736</v>
      </c>
      <c r="H243" s="98">
        <f>'Fair Market Rents'!F64</f>
        <v>921</v>
      </c>
      <c r="I243" s="117">
        <f>'Fair Market Rents'!G64</f>
        <v>1014</v>
      </c>
    </row>
    <row r="244" spans="1:9" ht="15" customHeight="1">
      <c r="A244" s="118"/>
      <c r="B244" s="108"/>
      <c r="C244" s="109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47700</v>
      </c>
      <c r="D245" s="1">
        <v>0.5</v>
      </c>
      <c r="E245" s="5">
        <f>ROUNDDOWN((Incomes!E189/12)*0.3,)</f>
        <v>428</v>
      </c>
      <c r="F245" s="5">
        <f>ROUNDDOWN(((Incomes!E189+Incomes!F189)/2)*0.025,)</f>
        <v>459</v>
      </c>
      <c r="G245" s="5">
        <f>ROUNDDOWN((Incomes!G189)*0.025,)</f>
        <v>551</v>
      </c>
      <c r="H245" s="5">
        <f>ROUNDDOWN(((Incomes!H189+Incomes!I189)/2)*0.025,)</f>
        <v>637</v>
      </c>
      <c r="I245" s="6">
        <f>ROUNDDOWN((Incomes!J189)*0.025,)</f>
        <v>711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514</v>
      </c>
      <c r="F246" s="5">
        <f>ROUNDDOWN(((Incomes!E190+Incomes!F190)/2)*0.025,)</f>
        <v>551</v>
      </c>
      <c r="G246" s="5">
        <f>ROUNDDOWN((Incomes!G190)*0.025,)</f>
        <v>661</v>
      </c>
      <c r="H246" s="5">
        <f>ROUNDDOWN(((Incomes!H190+Incomes!I190)/2)*0.025,)</f>
        <v>765</v>
      </c>
      <c r="I246" s="6">
        <f>ROUNDDOWN((Incomes!J190)*0.025,)</f>
        <v>853</v>
      </c>
    </row>
    <row r="247" spans="1:9" ht="15" customHeight="1">
      <c r="A247" s="2"/>
      <c r="B247" s="3"/>
      <c r="C247" s="4"/>
      <c r="D247" s="56" t="s">
        <v>85</v>
      </c>
      <c r="E247" s="98">
        <f>'Fair Market Rents'!C65</f>
        <v>504</v>
      </c>
      <c r="F247" s="98">
        <f>'Fair Market Rents'!D65</f>
        <v>508</v>
      </c>
      <c r="G247" s="98">
        <f>'Fair Market Rents'!E65</f>
        <v>675</v>
      </c>
      <c r="H247" s="98">
        <f>'Fair Market Rents'!F65</f>
        <v>932</v>
      </c>
      <c r="I247" s="117">
        <f>'Fair Market Rents'!G65</f>
        <v>968</v>
      </c>
    </row>
    <row r="248" spans="1:9" ht="15" customHeight="1">
      <c r="A248" s="118"/>
      <c r="B248" s="108"/>
      <c r="C248" s="109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48500</v>
      </c>
      <c r="D249" s="1">
        <v>0.5</v>
      </c>
      <c r="E249" s="5">
        <f>ROUNDDOWN((Incomes!E192/12)*0.3,)</f>
        <v>451</v>
      </c>
      <c r="F249" s="5">
        <f>ROUNDDOWN(((Incomes!E192+Incomes!F192)/2)*0.025,)</f>
        <v>483</v>
      </c>
      <c r="G249" s="5">
        <f>ROUNDDOWN((Incomes!G192)*0.025,)</f>
        <v>580</v>
      </c>
      <c r="H249" s="5">
        <f>ROUNDDOWN(((Incomes!H192+Incomes!I192)/2)*0.025,)</f>
        <v>670</v>
      </c>
      <c r="I249" s="6">
        <f>ROUNDDOWN((Incomes!J192)*0.025,)</f>
        <v>747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541</v>
      </c>
      <c r="F250" s="5">
        <f>ROUNDDOWN(((Incomes!E193+Incomes!F193)/2)*0.025,)</f>
        <v>579</v>
      </c>
      <c r="G250" s="5">
        <f>ROUNDDOWN((Incomes!G193)*0.025,)</f>
        <v>696</v>
      </c>
      <c r="H250" s="5">
        <f>ROUNDDOWN(((Incomes!H193+Incomes!I193)/2)*0.025,)</f>
        <v>804</v>
      </c>
      <c r="I250" s="6">
        <f>ROUNDDOWN((Incomes!J193)*0.025,)</f>
        <v>897</v>
      </c>
    </row>
    <row r="251" spans="1:9" ht="15" customHeight="1">
      <c r="A251" s="2"/>
      <c r="B251" s="3"/>
      <c r="C251" s="4"/>
      <c r="D251" s="56" t="s">
        <v>85</v>
      </c>
      <c r="E251" s="98">
        <f>'Fair Market Rents'!C66</f>
        <v>513</v>
      </c>
      <c r="F251" s="98">
        <f>'Fair Market Rents'!D66</f>
        <v>529</v>
      </c>
      <c r="G251" s="98">
        <f>'Fair Market Rents'!E66</f>
        <v>621</v>
      </c>
      <c r="H251" s="98">
        <f>'Fair Market Rents'!F66</f>
        <v>899</v>
      </c>
      <c r="I251" s="117">
        <f>'Fair Market Rents'!G66</f>
        <v>995</v>
      </c>
    </row>
    <row r="252" spans="1:9" ht="15" customHeight="1">
      <c r="A252" s="118"/>
      <c r="B252" s="108"/>
      <c r="C252" s="109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61100</v>
      </c>
      <c r="D253" s="1">
        <v>0.5</v>
      </c>
      <c r="E253" s="5">
        <f>ROUNDDOWN((Incomes!E195/12)*0.3,)</f>
        <v>520</v>
      </c>
      <c r="F253" s="5">
        <f>ROUNDDOWN(((Incomes!E195+Incomes!F195)/2)*0.025,)</f>
        <v>556</v>
      </c>
      <c r="G253" s="5">
        <f>ROUNDDOWN((Incomes!G195)*0.025,)</f>
        <v>667</v>
      </c>
      <c r="H253" s="5">
        <f>ROUNDDOWN(((Incomes!H195+Incomes!I195)/2)*0.025,)</f>
        <v>771</v>
      </c>
      <c r="I253" s="6">
        <f>ROUNDDOWN((Incomes!J195)*0.025,)</f>
        <v>860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624</v>
      </c>
      <c r="F254" s="5">
        <f>ROUNDDOWN(((Incomes!E196+Incomes!F196)/2)*0.025,)</f>
        <v>668</v>
      </c>
      <c r="G254" s="5">
        <f>ROUNDDOWN((Incomes!G196)*0.025,)</f>
        <v>801</v>
      </c>
      <c r="H254" s="5">
        <f>ROUNDDOWN(((Incomes!H196+Incomes!I196)/2)*0.025,)</f>
        <v>925</v>
      </c>
      <c r="I254" s="6">
        <f>ROUNDDOWN((Incomes!J196)*0.025,)</f>
        <v>1032</v>
      </c>
    </row>
    <row r="255" spans="1:9" ht="15" customHeight="1">
      <c r="A255" s="2"/>
      <c r="B255" s="3"/>
      <c r="C255" s="4"/>
      <c r="D255" s="56" t="s">
        <v>85</v>
      </c>
      <c r="E255" s="98">
        <f>'Fair Market Rents'!C67</f>
        <v>566</v>
      </c>
      <c r="F255" s="98">
        <f>'Fair Market Rents'!D67</f>
        <v>643</v>
      </c>
      <c r="G255" s="98">
        <f>'Fair Market Rents'!E67</f>
        <v>782</v>
      </c>
      <c r="H255" s="98">
        <f>'Fair Market Rents'!F67</f>
        <v>1004</v>
      </c>
      <c r="I255" s="117">
        <f>'Fair Market Rents'!G67</f>
        <v>1078</v>
      </c>
    </row>
    <row r="256" spans="1:9" ht="15" customHeight="1">
      <c r="A256" s="118"/>
      <c r="B256" s="108"/>
      <c r="C256" s="109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46800</v>
      </c>
      <c r="D257" s="1">
        <v>0.5</v>
      </c>
      <c r="E257" s="5">
        <f>ROUNDDOWN((Incomes!E198/12)*0.3,)</f>
        <v>426</v>
      </c>
      <c r="F257" s="5">
        <f>ROUNDDOWN(((Incomes!E198+Incomes!F198)/2)*0.025,)</f>
        <v>456</v>
      </c>
      <c r="G257" s="5">
        <f>ROUNDDOWN((Incomes!G198)*0.025,)</f>
        <v>548</v>
      </c>
      <c r="H257" s="5">
        <f>ROUNDDOWN(((Incomes!H198+Incomes!I198)/2)*0.025,)</f>
        <v>633</v>
      </c>
      <c r="I257" s="6">
        <f>ROUNDDOWN((Incomes!J198)*0.025,)</f>
        <v>706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511</v>
      </c>
      <c r="F258" s="5">
        <f>ROUNDDOWN(((Incomes!E199+Incomes!F199)/2)*0.025,)</f>
        <v>548</v>
      </c>
      <c r="G258" s="5">
        <f>ROUNDDOWN((Incomes!G199)*0.025,)</f>
        <v>658</v>
      </c>
      <c r="H258" s="5">
        <f>ROUNDDOWN(((Incomes!H199+Incomes!I199)/2)*0.025,)</f>
        <v>759</v>
      </c>
      <c r="I258" s="6">
        <f>ROUNDDOWN((Incomes!J199)*0.025,)</f>
        <v>847</v>
      </c>
    </row>
    <row r="259" spans="1:9" ht="15" customHeight="1">
      <c r="A259" s="2"/>
      <c r="B259" s="3"/>
      <c r="C259" s="4"/>
      <c r="D259" s="56" t="s">
        <v>85</v>
      </c>
      <c r="E259" s="98">
        <f>'Fair Market Rents'!C68</f>
        <v>500</v>
      </c>
      <c r="F259" s="98">
        <f>'Fair Market Rents'!D68</f>
        <v>519</v>
      </c>
      <c r="G259" s="98">
        <f>'Fair Market Rents'!E68</f>
        <v>641</v>
      </c>
      <c r="H259" s="98">
        <f>'Fair Market Rents'!F68</f>
        <v>847</v>
      </c>
      <c r="I259" s="117">
        <f>'Fair Market Rents'!G68</f>
        <v>979</v>
      </c>
    </row>
    <row r="260" spans="1:9" ht="15" customHeight="1">
      <c r="A260" s="118"/>
      <c r="B260" s="108"/>
      <c r="C260" s="109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53700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26"/>
      <c r="D263" s="62" t="s">
        <v>85</v>
      </c>
      <c r="E263" s="120">
        <f>'Fair Market Rents'!C69</f>
        <v>464</v>
      </c>
      <c r="F263" s="120">
        <f>'Fair Market Rents'!D69</f>
        <v>467</v>
      </c>
      <c r="G263" s="120">
        <f>'Fair Market Rents'!E69</f>
        <v>621</v>
      </c>
      <c r="H263" s="120">
        <f>'Fair Market Rents'!F69</f>
        <v>826</v>
      </c>
      <c r="I263" s="119">
        <f>'Fair Market Rents'!G69</f>
        <v>887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29300</v>
      </c>
      <c r="D265" s="1">
        <v>0.5</v>
      </c>
      <c r="E265" s="5">
        <f>ROUNDDOWN((Incomes!E204/12)*0.3,)</f>
        <v>425</v>
      </c>
      <c r="F265" s="5">
        <f>ROUNDDOWN(((Incomes!E204+Incomes!F204)/2)*0.025,)</f>
        <v>455</v>
      </c>
      <c r="G265" s="5">
        <f>ROUNDDOWN((Incomes!G204)*0.025,)</f>
        <v>546</v>
      </c>
      <c r="H265" s="5">
        <f>ROUNDDOWN(((Incomes!H204+Incomes!I204)/2)*0.025,)</f>
        <v>630</v>
      </c>
      <c r="I265" s="6">
        <f>ROUNDDOWN((Incomes!J204)*0.025,)</f>
        <v>703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510</v>
      </c>
      <c r="F266" s="5">
        <f>ROUNDDOWN(((Incomes!E205+Incomes!F205)/2)*0.025,)</f>
        <v>546</v>
      </c>
      <c r="G266" s="5">
        <f>ROUNDDOWN((Incomes!G205)*0.025,)</f>
        <v>655</v>
      </c>
      <c r="H266" s="5">
        <f>ROUNDDOWN(((Incomes!H205+Incomes!I205)/2)*0.025,)</f>
        <v>756</v>
      </c>
      <c r="I266" s="6">
        <f>ROUNDDOWN((Incomes!J205)*0.025,)</f>
        <v>844</v>
      </c>
    </row>
    <row r="267" spans="1:9" ht="15" customHeight="1">
      <c r="A267" s="43"/>
      <c r="B267" s="41"/>
      <c r="C267" s="42"/>
      <c r="D267" s="56" t="s">
        <v>85</v>
      </c>
      <c r="E267" s="98">
        <f>'Fair Market Rents'!C70</f>
        <v>491</v>
      </c>
      <c r="F267" s="98">
        <f>'Fair Market Rents'!D70</f>
        <v>494</v>
      </c>
      <c r="G267" s="98">
        <f>'Fair Market Rents'!E70</f>
        <v>621</v>
      </c>
      <c r="H267" s="98">
        <f>'Fair Market Rents'!F70</f>
        <v>884</v>
      </c>
      <c r="I267" s="117">
        <f>'Fair Market Rents'!G70</f>
        <v>887</v>
      </c>
    </row>
    <row r="268" spans="1:9" ht="15" customHeight="1">
      <c r="A268" s="118"/>
      <c r="B268" s="108"/>
      <c r="C268" s="109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43200</v>
      </c>
      <c r="D269" s="1">
        <v>0.5</v>
      </c>
      <c r="E269" s="5">
        <f>ROUNDDOWN((Incomes!E207/12)*0.3,)</f>
        <v>425</v>
      </c>
      <c r="F269" s="5">
        <f>ROUNDDOWN(((Incomes!E207+Incomes!F207)/2)*0.025,)</f>
        <v>455</v>
      </c>
      <c r="G269" s="5">
        <f>ROUNDDOWN((Incomes!G207)*0.025,)</f>
        <v>546</v>
      </c>
      <c r="H269" s="5">
        <f>ROUNDDOWN(((Incomes!H207+Incomes!I207)/2)*0.025,)</f>
        <v>630</v>
      </c>
      <c r="I269" s="6">
        <f>ROUNDDOWN((Incomes!J207)*0.025,)</f>
        <v>703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510</v>
      </c>
      <c r="F270" s="5">
        <f>ROUNDDOWN(((Incomes!E208+Incomes!F208)/2)*0.025,)</f>
        <v>546</v>
      </c>
      <c r="G270" s="5">
        <f>ROUNDDOWN((Incomes!G208)*0.025,)</f>
        <v>655</v>
      </c>
      <c r="H270" s="5">
        <f>ROUNDDOWN(((Incomes!H208+Incomes!I208)/2)*0.025,)</f>
        <v>756</v>
      </c>
      <c r="I270" s="6">
        <f>ROUNDDOWN((Incomes!J208)*0.025,)</f>
        <v>844</v>
      </c>
    </row>
    <row r="271" spans="1:9" ht="15" customHeight="1" thickBot="1">
      <c r="A271" s="7"/>
      <c r="B271" s="8"/>
      <c r="C271" s="45"/>
      <c r="D271" s="62" t="s">
        <v>85</v>
      </c>
      <c r="E271" s="120">
        <f>'Fair Market Rents'!C71</f>
        <v>464</v>
      </c>
      <c r="F271" s="120">
        <f>'Fair Market Rents'!D71</f>
        <v>467</v>
      </c>
      <c r="G271" s="120">
        <f>'Fair Market Rents'!E71</f>
        <v>621</v>
      </c>
      <c r="H271" s="120">
        <f>'Fair Market Rents'!F71</f>
        <v>887</v>
      </c>
      <c r="I271" s="119">
        <f>'Fair Market Rents'!G71</f>
        <v>1094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2017 Rent Schedule&amp;10
&amp;"Arial,Regular"
</oddHeader>
    <oddFooter>&amp;L&amp;"Times New Roman,Regular"&amp;12Effective 4-14-17 For properties placed in service 5-14-10 through 5-30-11
Fair Market Rents Effective
10-1-16&amp;C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86"/>
      <c r="B1" s="84" t="s">
        <v>179</v>
      </c>
      <c r="C1" s="87"/>
      <c r="D1" s="88"/>
      <c r="E1" s="85" t="s">
        <v>90</v>
      </c>
      <c r="F1" s="88"/>
      <c r="G1" s="88"/>
      <c r="H1" s="88"/>
      <c r="I1" s="88"/>
      <c r="J1" s="89"/>
    </row>
    <row r="2" spans="1:10" ht="12.75">
      <c r="A2" s="132" t="s">
        <v>26</v>
      </c>
      <c r="B2" s="133" t="s">
        <v>91</v>
      </c>
      <c r="C2" s="133" t="s">
        <v>92</v>
      </c>
      <c r="D2" s="133" t="s">
        <v>93</v>
      </c>
      <c r="E2" s="133" t="s">
        <v>94</v>
      </c>
      <c r="F2" s="133" t="s">
        <v>95</v>
      </c>
      <c r="G2" s="133" t="s">
        <v>96</v>
      </c>
      <c r="H2" s="133" t="s">
        <v>97</v>
      </c>
      <c r="I2" s="133" t="s">
        <v>98</v>
      </c>
      <c r="J2" s="133" t="s">
        <v>99</v>
      </c>
    </row>
    <row r="3" spans="1:10" ht="12.75">
      <c r="A3" s="134" t="s">
        <v>100</v>
      </c>
      <c r="B3">
        <v>59700</v>
      </c>
      <c r="C3" s="134">
        <v>21550</v>
      </c>
      <c r="D3" s="134">
        <v>24600</v>
      </c>
      <c r="E3" s="134">
        <v>27700</v>
      </c>
      <c r="F3" s="134">
        <v>30750</v>
      </c>
      <c r="G3" s="134">
        <v>33250</v>
      </c>
      <c r="H3" s="134">
        <v>35700</v>
      </c>
      <c r="I3" s="134">
        <v>38150</v>
      </c>
      <c r="J3" s="134">
        <v>40600</v>
      </c>
    </row>
    <row r="4" spans="1:10" ht="12.75">
      <c r="A4" s="134" t="s">
        <v>101</v>
      </c>
      <c r="B4">
        <v>61500</v>
      </c>
      <c r="C4" s="136">
        <v>22200</v>
      </c>
      <c r="D4" s="136">
        <v>25400</v>
      </c>
      <c r="E4" s="136">
        <v>28550</v>
      </c>
      <c r="F4" s="136">
        <v>31700</v>
      </c>
      <c r="G4" s="136">
        <v>34250</v>
      </c>
      <c r="H4" s="136">
        <v>36800</v>
      </c>
      <c r="I4" s="136">
        <v>39350</v>
      </c>
      <c r="J4" s="136">
        <v>41850</v>
      </c>
    </row>
    <row r="5" spans="1:10" ht="12.75">
      <c r="A5" s="134" t="s">
        <v>102</v>
      </c>
      <c r="B5">
        <v>46100</v>
      </c>
      <c r="C5" s="136">
        <v>17000</v>
      </c>
      <c r="D5" s="136">
        <v>19400</v>
      </c>
      <c r="E5" s="136">
        <v>21850</v>
      </c>
      <c r="F5" s="136">
        <v>24250</v>
      </c>
      <c r="G5" s="136">
        <v>26200</v>
      </c>
      <c r="H5" s="136">
        <v>28150</v>
      </c>
      <c r="I5" s="136">
        <v>30100</v>
      </c>
      <c r="J5" s="136">
        <v>32050</v>
      </c>
    </row>
    <row r="6" spans="1:10" ht="12.75">
      <c r="A6" s="134" t="s">
        <v>103</v>
      </c>
      <c r="B6">
        <v>63100</v>
      </c>
      <c r="C6" s="135">
        <v>22400</v>
      </c>
      <c r="D6" s="135">
        <v>25600</v>
      </c>
      <c r="E6" s="135">
        <v>28800</v>
      </c>
      <c r="F6" s="135">
        <v>32000</v>
      </c>
      <c r="G6" s="135">
        <v>34600</v>
      </c>
      <c r="H6" s="135">
        <v>37150</v>
      </c>
      <c r="I6" s="135">
        <v>39700</v>
      </c>
      <c r="J6" s="135">
        <v>42250</v>
      </c>
    </row>
    <row r="7" spans="1:10" ht="12.75">
      <c r="A7" s="134" t="s">
        <v>104</v>
      </c>
      <c r="B7">
        <v>63100</v>
      </c>
      <c r="C7" s="135">
        <v>22400</v>
      </c>
      <c r="D7" s="135">
        <v>25600</v>
      </c>
      <c r="E7" s="135">
        <v>28800</v>
      </c>
      <c r="F7" s="135">
        <v>32000</v>
      </c>
      <c r="G7" s="135">
        <v>34600</v>
      </c>
      <c r="H7" s="135">
        <v>37150</v>
      </c>
      <c r="I7" s="135">
        <v>39700</v>
      </c>
      <c r="J7" s="135">
        <v>42250</v>
      </c>
    </row>
    <row r="8" spans="1:10" ht="12.75">
      <c r="A8" s="134" t="s">
        <v>105</v>
      </c>
      <c r="B8">
        <v>46100</v>
      </c>
      <c r="C8" s="136">
        <v>17000</v>
      </c>
      <c r="D8" s="136">
        <v>19400</v>
      </c>
      <c r="E8" s="136">
        <v>21850</v>
      </c>
      <c r="F8" s="136">
        <v>24250</v>
      </c>
      <c r="G8" s="136">
        <v>26200</v>
      </c>
      <c r="H8" s="136">
        <v>28150</v>
      </c>
      <c r="I8" s="136">
        <v>30100</v>
      </c>
      <c r="J8" s="136">
        <v>32050</v>
      </c>
    </row>
    <row r="9" spans="1:10" ht="12.75">
      <c r="A9" s="134" t="s">
        <v>106</v>
      </c>
      <c r="B9">
        <v>40900</v>
      </c>
      <c r="C9" s="136">
        <v>17000</v>
      </c>
      <c r="D9" s="136">
        <v>19400</v>
      </c>
      <c r="E9" s="136">
        <v>21850</v>
      </c>
      <c r="F9" s="136">
        <v>24250</v>
      </c>
      <c r="G9" s="136">
        <v>26200</v>
      </c>
      <c r="H9" s="136">
        <v>28150</v>
      </c>
      <c r="I9" s="136">
        <v>30100</v>
      </c>
      <c r="J9" s="136">
        <v>32050</v>
      </c>
    </row>
    <row r="10" spans="1:10" ht="12.75">
      <c r="A10" s="134" t="s">
        <v>107</v>
      </c>
      <c r="B10">
        <v>53000</v>
      </c>
      <c r="C10" s="134">
        <v>18600</v>
      </c>
      <c r="D10" s="134">
        <v>21250</v>
      </c>
      <c r="E10" s="134">
        <v>23900</v>
      </c>
      <c r="F10" s="134">
        <v>26550</v>
      </c>
      <c r="G10" s="134">
        <v>28700</v>
      </c>
      <c r="H10" s="134">
        <v>30800</v>
      </c>
      <c r="I10" s="134">
        <v>32950</v>
      </c>
      <c r="J10" s="134">
        <v>35050</v>
      </c>
    </row>
    <row r="11" spans="1:10" ht="12.75">
      <c r="A11" s="134" t="s">
        <v>108</v>
      </c>
      <c r="B11">
        <v>44700</v>
      </c>
      <c r="C11" s="136">
        <v>17000</v>
      </c>
      <c r="D11" s="136">
        <v>19400</v>
      </c>
      <c r="E11" s="136">
        <v>21850</v>
      </c>
      <c r="F11" s="136">
        <v>24250</v>
      </c>
      <c r="G11" s="136">
        <v>26200</v>
      </c>
      <c r="H11" s="136">
        <v>28150</v>
      </c>
      <c r="I11" s="136">
        <v>30100</v>
      </c>
      <c r="J11" s="136">
        <v>32050</v>
      </c>
    </row>
    <row r="12" spans="1:10" ht="12.75">
      <c r="A12" s="134" t="s">
        <v>109</v>
      </c>
      <c r="B12">
        <v>46800</v>
      </c>
      <c r="C12" s="136">
        <v>17750</v>
      </c>
      <c r="D12" s="136">
        <v>20250</v>
      </c>
      <c r="E12" s="136">
        <v>22800</v>
      </c>
      <c r="F12" s="136">
        <v>25300</v>
      </c>
      <c r="G12" s="136">
        <v>27350</v>
      </c>
      <c r="H12" s="136">
        <v>29350</v>
      </c>
      <c r="I12" s="136">
        <v>31400</v>
      </c>
      <c r="J12" s="136">
        <v>33400</v>
      </c>
    </row>
    <row r="13" spans="1:10" ht="12.75">
      <c r="A13" s="134" t="s">
        <v>110</v>
      </c>
      <c r="B13">
        <v>52700</v>
      </c>
      <c r="C13" s="134">
        <v>18800</v>
      </c>
      <c r="D13" s="134">
        <v>21450</v>
      </c>
      <c r="E13" s="134">
        <v>24150</v>
      </c>
      <c r="F13" s="134">
        <v>26800</v>
      </c>
      <c r="G13" s="134">
        <v>28950</v>
      </c>
      <c r="H13" s="134">
        <v>31100</v>
      </c>
      <c r="I13" s="134">
        <v>33250</v>
      </c>
      <c r="J13" s="134">
        <v>35400</v>
      </c>
    </row>
    <row r="14" spans="1:10" ht="12.75">
      <c r="A14" s="134" t="s">
        <v>111</v>
      </c>
      <c r="B14">
        <v>52500</v>
      </c>
      <c r="C14">
        <v>17650</v>
      </c>
      <c r="D14">
        <v>20150</v>
      </c>
      <c r="E14">
        <v>22650</v>
      </c>
      <c r="F14">
        <v>25150</v>
      </c>
      <c r="G14">
        <v>27200</v>
      </c>
      <c r="H14">
        <v>29200</v>
      </c>
      <c r="I14">
        <v>31200</v>
      </c>
      <c r="J14">
        <v>33200</v>
      </c>
    </row>
    <row r="15" spans="1:10" ht="12.75">
      <c r="A15" s="134" t="s">
        <v>112</v>
      </c>
      <c r="B15">
        <v>48100</v>
      </c>
      <c r="C15" s="136">
        <v>17000</v>
      </c>
      <c r="D15" s="136">
        <v>19400</v>
      </c>
      <c r="E15" s="136">
        <v>21850</v>
      </c>
      <c r="F15" s="136">
        <v>24250</v>
      </c>
      <c r="G15" s="136">
        <v>26200</v>
      </c>
      <c r="H15" s="136">
        <v>28150</v>
      </c>
      <c r="I15" s="136">
        <v>30100</v>
      </c>
      <c r="J15" s="136">
        <v>32050</v>
      </c>
    </row>
    <row r="16" spans="1:10" ht="12.75">
      <c r="A16" s="134" t="s">
        <v>113</v>
      </c>
      <c r="B16">
        <v>44100</v>
      </c>
      <c r="C16" s="136">
        <v>17000</v>
      </c>
      <c r="D16" s="136">
        <v>19400</v>
      </c>
      <c r="E16" s="136">
        <v>21850</v>
      </c>
      <c r="F16" s="136">
        <v>24250</v>
      </c>
      <c r="G16" s="136">
        <v>26200</v>
      </c>
      <c r="H16" s="136">
        <v>28150</v>
      </c>
      <c r="I16" s="136">
        <v>30100</v>
      </c>
      <c r="J16" s="136">
        <v>32050</v>
      </c>
    </row>
    <row r="17" spans="1:10" ht="12.75">
      <c r="A17" s="134" t="s">
        <v>114</v>
      </c>
      <c r="B17">
        <v>48400</v>
      </c>
      <c r="C17" s="131">
        <v>17100</v>
      </c>
      <c r="D17" s="131">
        <v>19550</v>
      </c>
      <c r="E17" s="131">
        <v>22000</v>
      </c>
      <c r="F17" s="131">
        <v>24400</v>
      </c>
      <c r="G17" s="131">
        <v>26400</v>
      </c>
      <c r="H17" s="131">
        <v>28350</v>
      </c>
      <c r="I17" s="131">
        <v>30300</v>
      </c>
      <c r="J17" s="131">
        <v>32250</v>
      </c>
    </row>
    <row r="18" spans="1:10" ht="12.75">
      <c r="A18" s="134" t="s">
        <v>115</v>
      </c>
      <c r="B18">
        <v>61500</v>
      </c>
      <c r="C18" s="134">
        <v>21700</v>
      </c>
      <c r="D18" s="134">
        <v>24800</v>
      </c>
      <c r="E18" s="134">
        <v>27900</v>
      </c>
      <c r="F18" s="134">
        <v>30950</v>
      </c>
      <c r="G18" s="134">
        <v>33450</v>
      </c>
      <c r="H18" s="134">
        <v>35950</v>
      </c>
      <c r="I18" s="134">
        <v>38400</v>
      </c>
      <c r="J18" s="134">
        <v>40900</v>
      </c>
    </row>
    <row r="19" spans="1:10" ht="12.75">
      <c r="A19" s="134" t="s">
        <v>116</v>
      </c>
      <c r="B19">
        <v>53500</v>
      </c>
      <c r="C19" s="131">
        <v>19350</v>
      </c>
      <c r="D19" s="131">
        <v>22100</v>
      </c>
      <c r="E19" s="131">
        <v>24850</v>
      </c>
      <c r="F19" s="131">
        <v>27600</v>
      </c>
      <c r="G19" s="131">
        <v>29850</v>
      </c>
      <c r="H19" s="131">
        <v>32050</v>
      </c>
      <c r="I19" s="131">
        <v>34250</v>
      </c>
      <c r="J19" s="131">
        <v>36450</v>
      </c>
    </row>
    <row r="20" spans="1:10" ht="12.75">
      <c r="A20" s="134" t="s">
        <v>117</v>
      </c>
      <c r="B20">
        <v>34900</v>
      </c>
      <c r="C20" s="136">
        <v>17000</v>
      </c>
      <c r="D20" s="136">
        <v>19400</v>
      </c>
      <c r="E20" s="136">
        <v>21850</v>
      </c>
      <c r="F20" s="136">
        <v>24250</v>
      </c>
      <c r="G20" s="136">
        <v>26200</v>
      </c>
      <c r="H20" s="136">
        <v>28150</v>
      </c>
      <c r="I20" s="136">
        <v>30100</v>
      </c>
      <c r="J20" s="136">
        <v>32050</v>
      </c>
    </row>
    <row r="21" spans="1:10" ht="12.75">
      <c r="A21" s="134" t="s">
        <v>118</v>
      </c>
      <c r="B21">
        <v>45100</v>
      </c>
      <c r="C21" s="134">
        <v>17900</v>
      </c>
      <c r="D21" s="134">
        <v>20450</v>
      </c>
      <c r="E21" s="134">
        <v>23000</v>
      </c>
      <c r="F21" s="134">
        <v>25550</v>
      </c>
      <c r="G21" s="134">
        <v>27600</v>
      </c>
      <c r="H21" s="134">
        <v>29650</v>
      </c>
      <c r="I21" s="134">
        <v>31700</v>
      </c>
      <c r="J21" s="134">
        <v>33750</v>
      </c>
    </row>
    <row r="22" spans="1:10" ht="12.75">
      <c r="A22" s="134" t="s">
        <v>119</v>
      </c>
      <c r="B22">
        <v>46600</v>
      </c>
      <c r="C22" s="136">
        <v>17000</v>
      </c>
      <c r="D22" s="136">
        <v>19400</v>
      </c>
      <c r="E22" s="136">
        <v>21850</v>
      </c>
      <c r="F22" s="136">
        <v>24250</v>
      </c>
      <c r="G22" s="136">
        <v>26200</v>
      </c>
      <c r="H22" s="136">
        <v>28150</v>
      </c>
      <c r="I22" s="136">
        <v>30100</v>
      </c>
      <c r="J22" s="136">
        <v>32050</v>
      </c>
    </row>
    <row r="23" spans="1:10" ht="12.75">
      <c r="A23" s="134" t="s">
        <v>120</v>
      </c>
      <c r="B23">
        <v>51000</v>
      </c>
      <c r="C23" s="134">
        <v>18700</v>
      </c>
      <c r="D23" s="134">
        <v>21400</v>
      </c>
      <c r="E23" s="134">
        <v>24050</v>
      </c>
      <c r="F23" s="134">
        <v>26700</v>
      </c>
      <c r="G23" s="134">
        <v>28850</v>
      </c>
      <c r="H23" s="134">
        <v>31000</v>
      </c>
      <c r="I23" s="134">
        <v>33150</v>
      </c>
      <c r="J23" s="134">
        <v>35250</v>
      </c>
    </row>
    <row r="24" spans="1:10" ht="12.75">
      <c r="A24" s="134" t="s">
        <v>121</v>
      </c>
      <c r="B24">
        <v>48000</v>
      </c>
      <c r="C24" s="131">
        <v>18100</v>
      </c>
      <c r="D24" s="131">
        <v>20650</v>
      </c>
      <c r="E24" s="131">
        <v>23250</v>
      </c>
      <c r="F24" s="131">
        <v>25800</v>
      </c>
      <c r="G24" s="131">
        <v>27900</v>
      </c>
      <c r="H24" s="131">
        <v>29950</v>
      </c>
      <c r="I24" s="131">
        <v>32000</v>
      </c>
      <c r="J24" s="131">
        <v>34100</v>
      </c>
    </row>
    <row r="25" spans="1:10" ht="12.75">
      <c r="A25" s="134" t="s">
        <v>122</v>
      </c>
      <c r="B25">
        <v>57800</v>
      </c>
      <c r="C25" s="134">
        <v>20500</v>
      </c>
      <c r="D25" s="134">
        <v>23400</v>
      </c>
      <c r="E25" s="134">
        <v>26350</v>
      </c>
      <c r="F25" s="134">
        <v>29250</v>
      </c>
      <c r="G25" s="134">
        <v>31600</v>
      </c>
      <c r="H25" s="134">
        <v>33950</v>
      </c>
      <c r="I25" s="134">
        <v>36300</v>
      </c>
      <c r="J25" s="134">
        <v>38650</v>
      </c>
    </row>
    <row r="26" spans="1:10" ht="12.75">
      <c r="A26" s="134" t="s">
        <v>123</v>
      </c>
      <c r="B26">
        <v>38900</v>
      </c>
      <c r="C26" s="136">
        <v>17000</v>
      </c>
      <c r="D26" s="136">
        <v>19400</v>
      </c>
      <c r="E26" s="136">
        <v>21850</v>
      </c>
      <c r="F26" s="136">
        <v>24250</v>
      </c>
      <c r="G26" s="136">
        <v>26200</v>
      </c>
      <c r="H26" s="136">
        <v>28150</v>
      </c>
      <c r="I26" s="136">
        <v>30100</v>
      </c>
      <c r="J26" s="136">
        <v>32050</v>
      </c>
    </row>
    <row r="27" spans="1:10" ht="12.75">
      <c r="A27" s="134" t="s">
        <v>124</v>
      </c>
      <c r="B27">
        <v>48700</v>
      </c>
      <c r="C27" s="135">
        <v>17350</v>
      </c>
      <c r="D27" s="135">
        <v>19800</v>
      </c>
      <c r="E27" s="135">
        <v>22300</v>
      </c>
      <c r="F27" s="135">
        <v>24750</v>
      </c>
      <c r="G27" s="135">
        <v>26750</v>
      </c>
      <c r="H27" s="135">
        <v>28750</v>
      </c>
      <c r="I27" s="135">
        <v>30700</v>
      </c>
      <c r="J27" s="135">
        <v>32700</v>
      </c>
    </row>
    <row r="28" spans="1:10" ht="12.75">
      <c r="A28" s="134" t="s">
        <v>125</v>
      </c>
      <c r="B28">
        <v>59700</v>
      </c>
      <c r="C28" s="134">
        <v>21550</v>
      </c>
      <c r="D28" s="134">
        <v>24600</v>
      </c>
      <c r="E28" s="134">
        <v>27700</v>
      </c>
      <c r="F28" s="134">
        <v>30750</v>
      </c>
      <c r="G28" s="134">
        <v>33250</v>
      </c>
      <c r="H28" s="134">
        <v>35700</v>
      </c>
      <c r="I28" s="134">
        <v>38150</v>
      </c>
      <c r="J28" s="134">
        <v>40600</v>
      </c>
    </row>
    <row r="29" spans="1:10" ht="12.75">
      <c r="A29" s="134" t="s">
        <v>126</v>
      </c>
      <c r="B29">
        <v>38000</v>
      </c>
      <c r="C29" s="136">
        <v>17000</v>
      </c>
      <c r="D29" s="136">
        <v>19400</v>
      </c>
      <c r="E29" s="136">
        <v>21850</v>
      </c>
      <c r="F29" s="136">
        <v>24250</v>
      </c>
      <c r="G29" s="136">
        <v>26200</v>
      </c>
      <c r="H29" s="136">
        <v>28150</v>
      </c>
      <c r="I29" s="136">
        <v>30100</v>
      </c>
      <c r="J29" s="136">
        <v>32050</v>
      </c>
    </row>
    <row r="30" spans="1:10" ht="12.75">
      <c r="A30" s="134" t="s">
        <v>127</v>
      </c>
      <c r="B30">
        <v>54700</v>
      </c>
      <c r="C30">
        <v>19150</v>
      </c>
      <c r="D30">
        <v>21900</v>
      </c>
      <c r="E30">
        <v>24650</v>
      </c>
      <c r="F30">
        <v>27350</v>
      </c>
      <c r="G30">
        <v>29550</v>
      </c>
      <c r="H30">
        <v>31750</v>
      </c>
      <c r="I30">
        <v>33950</v>
      </c>
      <c r="J30">
        <v>36150</v>
      </c>
    </row>
    <row r="31" spans="1:10" ht="12.75">
      <c r="A31" s="134" t="s">
        <v>128</v>
      </c>
      <c r="B31">
        <v>45200</v>
      </c>
      <c r="C31" s="136">
        <v>17000</v>
      </c>
      <c r="D31" s="136">
        <v>19400</v>
      </c>
      <c r="E31" s="136">
        <v>21850</v>
      </c>
      <c r="F31" s="136">
        <v>24250</v>
      </c>
      <c r="G31" s="136">
        <v>26200</v>
      </c>
      <c r="H31" s="136">
        <v>28150</v>
      </c>
      <c r="I31" s="136">
        <v>30100</v>
      </c>
      <c r="J31" s="136">
        <v>32050</v>
      </c>
    </row>
    <row r="32" spans="1:10" ht="12.75">
      <c r="A32" s="134" t="s">
        <v>129</v>
      </c>
      <c r="B32">
        <v>46900</v>
      </c>
      <c r="C32" s="131">
        <v>17550</v>
      </c>
      <c r="D32" s="131">
        <v>20050</v>
      </c>
      <c r="E32" s="131">
        <v>22550</v>
      </c>
      <c r="F32" s="131">
        <v>25050</v>
      </c>
      <c r="G32" s="131">
        <v>27100</v>
      </c>
      <c r="H32" s="131">
        <v>29100</v>
      </c>
      <c r="I32" s="131">
        <v>31100</v>
      </c>
      <c r="J32" s="131">
        <v>33100</v>
      </c>
    </row>
    <row r="33" spans="1:10" ht="12.75">
      <c r="A33" s="134" t="s">
        <v>130</v>
      </c>
      <c r="B33">
        <v>50700</v>
      </c>
      <c r="C33" s="131">
        <v>18800</v>
      </c>
      <c r="D33" s="131">
        <v>21450</v>
      </c>
      <c r="E33" s="131">
        <v>24150</v>
      </c>
      <c r="F33" s="131">
        <v>26800</v>
      </c>
      <c r="G33" s="131">
        <v>28950</v>
      </c>
      <c r="H33" s="131">
        <v>31100</v>
      </c>
      <c r="I33" s="131">
        <v>33250</v>
      </c>
      <c r="J33" s="131">
        <v>35400</v>
      </c>
    </row>
    <row r="34" spans="1:10" ht="12.75">
      <c r="A34" s="134" t="s">
        <v>131</v>
      </c>
      <c r="B34">
        <v>29800</v>
      </c>
      <c r="C34" s="131">
        <v>19800</v>
      </c>
      <c r="D34" s="131">
        <v>22600</v>
      </c>
      <c r="E34" s="131">
        <v>25450</v>
      </c>
      <c r="F34" s="131">
        <v>28250</v>
      </c>
      <c r="G34" s="131">
        <v>30550</v>
      </c>
      <c r="H34" s="131">
        <v>32800</v>
      </c>
      <c r="I34" s="131">
        <v>35050</v>
      </c>
      <c r="J34" s="131">
        <v>37300</v>
      </c>
    </row>
    <row r="35" spans="1:10" ht="12.75">
      <c r="A35" s="134" t="s">
        <v>132</v>
      </c>
      <c r="B35">
        <v>61100</v>
      </c>
      <c r="C35">
        <v>20800</v>
      </c>
      <c r="D35">
        <v>23750</v>
      </c>
      <c r="E35">
        <v>26700</v>
      </c>
      <c r="F35">
        <v>29650</v>
      </c>
      <c r="G35">
        <v>32050</v>
      </c>
      <c r="H35">
        <v>34400</v>
      </c>
      <c r="I35">
        <v>36800</v>
      </c>
      <c r="J35">
        <v>39150</v>
      </c>
    </row>
    <row r="36" spans="1:10" ht="12.75">
      <c r="A36" s="134" t="s">
        <v>133</v>
      </c>
      <c r="B36">
        <v>58300</v>
      </c>
      <c r="C36">
        <v>20450</v>
      </c>
      <c r="D36">
        <v>23350</v>
      </c>
      <c r="E36">
        <v>26250</v>
      </c>
      <c r="F36">
        <v>29150</v>
      </c>
      <c r="G36">
        <v>31500</v>
      </c>
      <c r="H36">
        <v>33850</v>
      </c>
      <c r="I36">
        <v>36150</v>
      </c>
      <c r="J36">
        <v>38500</v>
      </c>
    </row>
    <row r="37" spans="1:10" ht="12.75">
      <c r="A37" s="134" t="s">
        <v>134</v>
      </c>
      <c r="B37">
        <v>50700</v>
      </c>
      <c r="C37" s="134">
        <v>18800</v>
      </c>
      <c r="D37" s="134">
        <v>21450</v>
      </c>
      <c r="E37" s="134">
        <v>24150</v>
      </c>
      <c r="F37" s="134">
        <v>26800</v>
      </c>
      <c r="G37" s="134">
        <v>28950</v>
      </c>
      <c r="H37" s="134">
        <v>31100</v>
      </c>
      <c r="I37" s="134">
        <v>33250</v>
      </c>
      <c r="J37" s="134">
        <v>35400</v>
      </c>
    </row>
    <row r="38" spans="1:10" ht="12.75">
      <c r="A38" s="134" t="s">
        <v>135</v>
      </c>
      <c r="B38">
        <v>47000</v>
      </c>
      <c r="C38" s="134">
        <v>18000</v>
      </c>
      <c r="D38" s="134">
        <v>20550</v>
      </c>
      <c r="E38" s="134">
        <v>23100</v>
      </c>
      <c r="F38" s="134">
        <v>25650</v>
      </c>
      <c r="G38" s="134">
        <v>27750</v>
      </c>
      <c r="H38" s="134">
        <v>29800</v>
      </c>
      <c r="I38" s="134">
        <v>31850</v>
      </c>
      <c r="J38" s="134">
        <v>33900</v>
      </c>
    </row>
    <row r="39" spans="1:10" ht="12.75">
      <c r="A39" s="134" t="s">
        <v>136</v>
      </c>
      <c r="B39">
        <v>63100</v>
      </c>
      <c r="C39" s="135">
        <v>22400</v>
      </c>
      <c r="D39" s="135">
        <v>25600</v>
      </c>
      <c r="E39" s="135">
        <v>28800</v>
      </c>
      <c r="F39" s="135">
        <v>32000</v>
      </c>
      <c r="G39" s="135">
        <v>34600</v>
      </c>
      <c r="H39" s="135">
        <v>37150</v>
      </c>
      <c r="I39" s="135">
        <v>39700</v>
      </c>
      <c r="J39" s="135">
        <v>42250</v>
      </c>
    </row>
    <row r="40" spans="1:10" ht="12.75">
      <c r="A40" s="134" t="s">
        <v>137</v>
      </c>
      <c r="B40">
        <v>42400</v>
      </c>
      <c r="C40" s="136">
        <v>17000</v>
      </c>
      <c r="D40" s="136">
        <v>19400</v>
      </c>
      <c r="E40" s="136">
        <v>21850</v>
      </c>
      <c r="F40" s="136">
        <v>24250</v>
      </c>
      <c r="G40" s="136">
        <v>26200</v>
      </c>
      <c r="H40" s="136">
        <v>28150</v>
      </c>
      <c r="I40" s="136">
        <v>30100</v>
      </c>
      <c r="J40" s="136">
        <v>32050</v>
      </c>
    </row>
    <row r="41" spans="1:10" ht="12.75">
      <c r="A41" s="134" t="s">
        <v>138</v>
      </c>
      <c r="B41">
        <v>53500</v>
      </c>
      <c r="C41" s="131">
        <v>19350</v>
      </c>
      <c r="D41" s="131">
        <v>22100</v>
      </c>
      <c r="E41" s="131">
        <v>24850</v>
      </c>
      <c r="F41" s="131">
        <v>27600</v>
      </c>
      <c r="G41" s="131">
        <v>29850</v>
      </c>
      <c r="H41" s="131">
        <v>32050</v>
      </c>
      <c r="I41" s="131">
        <v>34250</v>
      </c>
      <c r="J41" s="131">
        <v>36450</v>
      </c>
    </row>
    <row r="42" spans="1:10" ht="12.75">
      <c r="A42" s="134" t="s">
        <v>139</v>
      </c>
      <c r="B42">
        <v>57700</v>
      </c>
      <c r="C42">
        <v>20200</v>
      </c>
      <c r="D42">
        <v>23100</v>
      </c>
      <c r="E42">
        <v>26000</v>
      </c>
      <c r="F42">
        <v>28850</v>
      </c>
      <c r="G42">
        <v>31200</v>
      </c>
      <c r="H42">
        <v>33500</v>
      </c>
      <c r="I42">
        <v>35800</v>
      </c>
      <c r="J42">
        <v>38100</v>
      </c>
    </row>
    <row r="43" spans="1:10" ht="12.75">
      <c r="A43" s="134" t="s">
        <v>140</v>
      </c>
      <c r="B43">
        <v>59200</v>
      </c>
      <c r="C43" s="134">
        <v>22200</v>
      </c>
      <c r="D43" s="134">
        <v>25400</v>
      </c>
      <c r="E43" s="134">
        <v>28550</v>
      </c>
      <c r="F43" s="134">
        <v>31700</v>
      </c>
      <c r="G43" s="134">
        <v>34250</v>
      </c>
      <c r="H43" s="134">
        <v>36800</v>
      </c>
      <c r="I43" s="134">
        <v>39350</v>
      </c>
      <c r="J43" s="134">
        <v>41850</v>
      </c>
    </row>
    <row r="44" spans="1:10" ht="12.75">
      <c r="A44" s="134" t="s">
        <v>141</v>
      </c>
      <c r="B44">
        <v>78200</v>
      </c>
      <c r="C44">
        <v>26900</v>
      </c>
      <c r="D44">
        <v>30750</v>
      </c>
      <c r="E44">
        <v>34600</v>
      </c>
      <c r="F44">
        <v>38400</v>
      </c>
      <c r="G44">
        <v>41500</v>
      </c>
      <c r="H44">
        <v>44550</v>
      </c>
      <c r="I44">
        <v>47650</v>
      </c>
      <c r="J44">
        <v>50700</v>
      </c>
    </row>
    <row r="45" spans="1:10" ht="12.75">
      <c r="A45" s="134" t="s">
        <v>142</v>
      </c>
      <c r="B45">
        <v>59700</v>
      </c>
      <c r="C45" s="134">
        <v>21550</v>
      </c>
      <c r="D45" s="134">
        <v>24600</v>
      </c>
      <c r="E45" s="134">
        <v>27700</v>
      </c>
      <c r="F45" s="134">
        <v>30750</v>
      </c>
      <c r="G45" s="134">
        <v>33250</v>
      </c>
      <c r="H45" s="134">
        <v>35700</v>
      </c>
      <c r="I45" s="134">
        <v>38150</v>
      </c>
      <c r="J45" s="134">
        <v>40600</v>
      </c>
    </row>
    <row r="46" spans="1:10" ht="12.75">
      <c r="A46" s="134" t="s">
        <v>143</v>
      </c>
      <c r="B46">
        <v>42300</v>
      </c>
      <c r="C46" s="136">
        <v>17000</v>
      </c>
      <c r="D46" s="136">
        <v>19400</v>
      </c>
      <c r="E46" s="136">
        <v>21850</v>
      </c>
      <c r="F46" s="136">
        <v>24250</v>
      </c>
      <c r="G46" s="136">
        <v>26200</v>
      </c>
      <c r="H46" s="136">
        <v>28150</v>
      </c>
      <c r="I46" s="136">
        <v>30100</v>
      </c>
      <c r="J46" s="136">
        <v>32050</v>
      </c>
    </row>
    <row r="47" spans="1:10" ht="12.75">
      <c r="A47" s="134" t="s">
        <v>144</v>
      </c>
      <c r="B47">
        <v>78200</v>
      </c>
      <c r="C47">
        <v>26900</v>
      </c>
      <c r="D47">
        <v>30750</v>
      </c>
      <c r="E47">
        <v>34600</v>
      </c>
      <c r="F47">
        <v>38400</v>
      </c>
      <c r="G47">
        <v>41500</v>
      </c>
      <c r="H47">
        <v>44550</v>
      </c>
      <c r="I47">
        <v>47650</v>
      </c>
      <c r="J47">
        <v>50700</v>
      </c>
    </row>
    <row r="48" spans="1:10" ht="12.75">
      <c r="A48" s="134" t="s">
        <v>145</v>
      </c>
      <c r="B48">
        <v>50300</v>
      </c>
      <c r="C48">
        <v>17650</v>
      </c>
      <c r="D48">
        <v>20150</v>
      </c>
      <c r="E48">
        <v>22650</v>
      </c>
      <c r="F48">
        <v>25150</v>
      </c>
      <c r="G48">
        <v>27200</v>
      </c>
      <c r="H48">
        <v>29200</v>
      </c>
      <c r="I48">
        <v>31200</v>
      </c>
      <c r="J48">
        <v>33200</v>
      </c>
    </row>
    <row r="49" spans="1:10" ht="12.75">
      <c r="A49" s="134" t="s">
        <v>146</v>
      </c>
      <c r="B49">
        <v>43500</v>
      </c>
      <c r="C49" s="136">
        <v>17000</v>
      </c>
      <c r="D49" s="136">
        <v>19400</v>
      </c>
      <c r="E49" s="136">
        <v>21850</v>
      </c>
      <c r="F49" s="136">
        <v>24250</v>
      </c>
      <c r="G49" s="136">
        <v>26200</v>
      </c>
      <c r="H49" s="136">
        <v>28150</v>
      </c>
      <c r="I49" s="136">
        <v>30100</v>
      </c>
      <c r="J49" s="136">
        <v>32050</v>
      </c>
    </row>
    <row r="50" spans="1:10" ht="12.75">
      <c r="A50" s="134" t="s">
        <v>147</v>
      </c>
      <c r="B50">
        <v>43000</v>
      </c>
      <c r="C50" s="136">
        <v>18000</v>
      </c>
      <c r="D50" s="136">
        <v>20550</v>
      </c>
      <c r="E50" s="136">
        <v>23100</v>
      </c>
      <c r="F50" s="136">
        <v>25650</v>
      </c>
      <c r="G50" s="136">
        <v>27750</v>
      </c>
      <c r="H50" s="136">
        <v>29800</v>
      </c>
      <c r="I50" s="136">
        <v>31850</v>
      </c>
      <c r="J50" s="136">
        <v>33900</v>
      </c>
    </row>
    <row r="51" spans="1:10" ht="12.75">
      <c r="A51" s="134" t="s">
        <v>148</v>
      </c>
      <c r="B51">
        <v>55100</v>
      </c>
      <c r="C51">
        <v>19300</v>
      </c>
      <c r="D51">
        <v>22050</v>
      </c>
      <c r="E51">
        <v>24800</v>
      </c>
      <c r="F51">
        <v>27550</v>
      </c>
      <c r="G51">
        <v>29800</v>
      </c>
      <c r="H51">
        <v>32000</v>
      </c>
      <c r="I51">
        <v>34200</v>
      </c>
      <c r="J51">
        <v>36400</v>
      </c>
    </row>
    <row r="52" spans="1:10" ht="12.75">
      <c r="A52" s="134" t="s">
        <v>149</v>
      </c>
      <c r="B52">
        <v>41300</v>
      </c>
      <c r="C52" s="136">
        <v>17000</v>
      </c>
      <c r="D52" s="136">
        <v>19400</v>
      </c>
      <c r="E52" s="136">
        <v>21850</v>
      </c>
      <c r="F52" s="136">
        <v>24250</v>
      </c>
      <c r="G52" s="136">
        <v>26200</v>
      </c>
      <c r="H52" s="136">
        <v>28150</v>
      </c>
      <c r="I52" s="136">
        <v>30100</v>
      </c>
      <c r="J52" s="136">
        <v>32050</v>
      </c>
    </row>
    <row r="53" spans="1:10" ht="12.75">
      <c r="A53" s="134" t="s">
        <v>150</v>
      </c>
      <c r="B53">
        <v>59700</v>
      </c>
      <c r="C53" s="134">
        <v>21550</v>
      </c>
      <c r="D53" s="134">
        <v>24600</v>
      </c>
      <c r="E53" s="134">
        <v>27700</v>
      </c>
      <c r="F53" s="134">
        <v>30750</v>
      </c>
      <c r="G53" s="134">
        <v>33250</v>
      </c>
      <c r="H53" s="134">
        <v>35700</v>
      </c>
      <c r="I53" s="134">
        <v>38150</v>
      </c>
      <c r="J53" s="134">
        <v>40600</v>
      </c>
    </row>
    <row r="54" spans="1:10" ht="12.75">
      <c r="A54" s="134" t="s">
        <v>151</v>
      </c>
      <c r="B54">
        <v>57700</v>
      </c>
      <c r="C54">
        <v>20200</v>
      </c>
      <c r="D54">
        <v>23100</v>
      </c>
      <c r="E54">
        <v>26000</v>
      </c>
      <c r="F54">
        <v>28850</v>
      </c>
      <c r="G54">
        <v>31200</v>
      </c>
      <c r="H54">
        <v>33500</v>
      </c>
      <c r="I54">
        <v>35800</v>
      </c>
      <c r="J54">
        <v>38100</v>
      </c>
    </row>
    <row r="55" spans="1:10" ht="12.75">
      <c r="A55" s="134" t="s">
        <v>152</v>
      </c>
      <c r="B55">
        <v>31100</v>
      </c>
      <c r="C55" s="136">
        <v>17000</v>
      </c>
      <c r="D55" s="136">
        <v>19400</v>
      </c>
      <c r="E55" s="136">
        <v>21850</v>
      </c>
      <c r="F55" s="136">
        <v>24250</v>
      </c>
      <c r="G55" s="136">
        <v>26200</v>
      </c>
      <c r="H55" s="136">
        <v>28150</v>
      </c>
      <c r="I55" s="136">
        <v>30100</v>
      </c>
      <c r="J55" s="136">
        <v>32050</v>
      </c>
    </row>
    <row r="56" spans="1:10" ht="12.75">
      <c r="A56" s="134" t="s">
        <v>153</v>
      </c>
      <c r="B56">
        <v>42100</v>
      </c>
      <c r="C56" s="136">
        <v>17000</v>
      </c>
      <c r="D56" s="136">
        <v>19400</v>
      </c>
      <c r="E56" s="136">
        <v>21850</v>
      </c>
      <c r="F56" s="136">
        <v>24250</v>
      </c>
      <c r="G56" s="136">
        <v>26200</v>
      </c>
      <c r="H56" s="136">
        <v>28150</v>
      </c>
      <c r="I56" s="136">
        <v>30100</v>
      </c>
      <c r="J56" s="136">
        <v>32050</v>
      </c>
    </row>
    <row r="57" spans="1:10" ht="12.75">
      <c r="A57" s="134" t="s">
        <v>154</v>
      </c>
      <c r="B57">
        <v>47300</v>
      </c>
      <c r="C57" s="136">
        <v>17000</v>
      </c>
      <c r="D57" s="136">
        <v>19400</v>
      </c>
      <c r="E57" s="136">
        <v>21850</v>
      </c>
      <c r="F57" s="136">
        <v>24250</v>
      </c>
      <c r="G57" s="136">
        <v>26200</v>
      </c>
      <c r="H57" s="136">
        <v>28150</v>
      </c>
      <c r="I57" s="136">
        <v>30100</v>
      </c>
      <c r="J57" s="136">
        <v>32050</v>
      </c>
    </row>
    <row r="58" spans="1:10" ht="12.75">
      <c r="A58" s="134" t="s">
        <v>155</v>
      </c>
      <c r="B58">
        <v>46400</v>
      </c>
      <c r="C58" s="136">
        <v>17000</v>
      </c>
      <c r="D58" s="136">
        <v>19400</v>
      </c>
      <c r="E58" s="136">
        <v>21850</v>
      </c>
      <c r="F58" s="136">
        <v>24250</v>
      </c>
      <c r="G58" s="136">
        <v>26200</v>
      </c>
      <c r="H58" s="136">
        <v>28150</v>
      </c>
      <c r="I58" s="136">
        <v>30100</v>
      </c>
      <c r="J58" s="136">
        <v>32050</v>
      </c>
    </row>
    <row r="59" spans="1:10" ht="12.75">
      <c r="A59" s="134" t="s">
        <v>156</v>
      </c>
      <c r="B59">
        <v>53400</v>
      </c>
      <c r="C59" s="131">
        <v>18900</v>
      </c>
      <c r="D59" s="131">
        <v>21600</v>
      </c>
      <c r="E59" s="131">
        <v>24300</v>
      </c>
      <c r="F59" s="131">
        <v>27000</v>
      </c>
      <c r="G59" s="131">
        <v>29200</v>
      </c>
      <c r="H59" s="131">
        <v>31350</v>
      </c>
      <c r="I59" s="131">
        <v>33500</v>
      </c>
      <c r="J59" s="131">
        <v>35650</v>
      </c>
    </row>
    <row r="60" spans="1:10" ht="12.75">
      <c r="A60" s="134" t="s">
        <v>157</v>
      </c>
      <c r="B60">
        <v>63100</v>
      </c>
      <c r="C60" s="135">
        <v>22400</v>
      </c>
      <c r="D60" s="135">
        <v>25600</v>
      </c>
      <c r="E60" s="135">
        <v>28800</v>
      </c>
      <c r="F60" s="135">
        <v>32000</v>
      </c>
      <c r="G60" s="135">
        <v>34600</v>
      </c>
      <c r="H60" s="135">
        <v>37150</v>
      </c>
      <c r="I60" s="135">
        <v>39700</v>
      </c>
      <c r="J60" s="135">
        <v>42250</v>
      </c>
    </row>
    <row r="61" spans="1:10" ht="12.75">
      <c r="A61" s="134" t="s">
        <v>158</v>
      </c>
      <c r="B61">
        <v>63100</v>
      </c>
      <c r="C61" s="135">
        <v>22400</v>
      </c>
      <c r="D61" s="135">
        <v>25600</v>
      </c>
      <c r="E61" s="135">
        <v>28800</v>
      </c>
      <c r="F61" s="135">
        <v>32000</v>
      </c>
      <c r="G61" s="135">
        <v>34600</v>
      </c>
      <c r="H61" s="135">
        <v>37150</v>
      </c>
      <c r="I61" s="135">
        <v>39700</v>
      </c>
      <c r="J61" s="135">
        <v>42250</v>
      </c>
    </row>
    <row r="62" spans="1:10" ht="12.75">
      <c r="A62" s="134" t="s">
        <v>159</v>
      </c>
      <c r="B62">
        <v>38600</v>
      </c>
      <c r="C62" s="136">
        <v>17000</v>
      </c>
      <c r="D62" s="136">
        <v>19400</v>
      </c>
      <c r="E62" s="136">
        <v>21850</v>
      </c>
      <c r="F62" s="136">
        <v>24250</v>
      </c>
      <c r="G62" s="136">
        <v>26200</v>
      </c>
      <c r="H62" s="136">
        <v>28150</v>
      </c>
      <c r="I62" s="136">
        <v>30100</v>
      </c>
      <c r="J62" s="136">
        <v>32050</v>
      </c>
    </row>
    <row r="63" spans="1:10" ht="12.75">
      <c r="A63" s="134" t="s">
        <v>160</v>
      </c>
      <c r="B63">
        <v>47700</v>
      </c>
      <c r="C63" s="131">
        <v>17150</v>
      </c>
      <c r="D63" s="131">
        <v>19600</v>
      </c>
      <c r="E63" s="131">
        <v>22050</v>
      </c>
      <c r="F63" s="131">
        <v>24500</v>
      </c>
      <c r="G63" s="131">
        <v>26500</v>
      </c>
      <c r="H63" s="131">
        <v>28450</v>
      </c>
      <c r="I63" s="131">
        <v>30400</v>
      </c>
      <c r="J63" s="131">
        <v>32350</v>
      </c>
    </row>
    <row r="64" spans="1:10" ht="12.75">
      <c r="A64" s="134" t="s">
        <v>161</v>
      </c>
      <c r="B64">
        <v>48500</v>
      </c>
      <c r="C64" s="131">
        <v>18050</v>
      </c>
      <c r="D64" s="131">
        <v>20600</v>
      </c>
      <c r="E64" s="131">
        <v>23200</v>
      </c>
      <c r="F64" s="131">
        <v>25750</v>
      </c>
      <c r="G64" s="131">
        <v>27850</v>
      </c>
      <c r="H64" s="131">
        <v>29900</v>
      </c>
      <c r="I64" s="131">
        <v>31950</v>
      </c>
      <c r="J64" s="131">
        <v>34000</v>
      </c>
    </row>
    <row r="65" spans="1:10" ht="12.75">
      <c r="A65" s="134" t="s">
        <v>162</v>
      </c>
      <c r="B65">
        <v>61100</v>
      </c>
      <c r="C65">
        <v>20800</v>
      </c>
      <c r="D65">
        <v>23750</v>
      </c>
      <c r="E65">
        <v>26700</v>
      </c>
      <c r="F65">
        <v>29650</v>
      </c>
      <c r="G65">
        <v>32050</v>
      </c>
      <c r="H65">
        <v>34400</v>
      </c>
      <c r="I65">
        <v>36800</v>
      </c>
      <c r="J65">
        <v>39150</v>
      </c>
    </row>
    <row r="66" spans="1:10" ht="12.75">
      <c r="A66" s="134" t="s">
        <v>163</v>
      </c>
      <c r="B66">
        <v>46800</v>
      </c>
      <c r="C66" s="131">
        <v>17050</v>
      </c>
      <c r="D66" s="131">
        <v>19500</v>
      </c>
      <c r="E66" s="131">
        <v>21950</v>
      </c>
      <c r="F66" s="131">
        <v>24350</v>
      </c>
      <c r="G66" s="131">
        <v>26300</v>
      </c>
      <c r="H66" s="131">
        <v>28250</v>
      </c>
      <c r="I66" s="131">
        <v>30200</v>
      </c>
      <c r="J66" s="131">
        <v>32150</v>
      </c>
    </row>
    <row r="67" spans="1:10" ht="12.75">
      <c r="A67" s="134" t="s">
        <v>164</v>
      </c>
      <c r="B67">
        <v>53700</v>
      </c>
      <c r="C67" s="134">
        <v>19850</v>
      </c>
      <c r="D67" s="134">
        <v>22700</v>
      </c>
      <c r="E67" s="134">
        <v>25550</v>
      </c>
      <c r="F67" s="134">
        <v>28350</v>
      </c>
      <c r="G67" s="134">
        <v>30650</v>
      </c>
      <c r="H67" s="134">
        <v>32900</v>
      </c>
      <c r="I67" s="134">
        <v>35200</v>
      </c>
      <c r="J67" s="134">
        <v>37450</v>
      </c>
    </row>
    <row r="68" spans="1:10" ht="12.75">
      <c r="A68" s="134" t="s">
        <v>165</v>
      </c>
      <c r="B68">
        <v>29300</v>
      </c>
      <c r="C68" s="136">
        <v>17000</v>
      </c>
      <c r="D68" s="136">
        <v>19400</v>
      </c>
      <c r="E68" s="136">
        <v>21850</v>
      </c>
      <c r="F68" s="136">
        <v>24250</v>
      </c>
      <c r="G68" s="136">
        <v>26200</v>
      </c>
      <c r="H68" s="136">
        <v>28150</v>
      </c>
      <c r="I68" s="136">
        <v>30100</v>
      </c>
      <c r="J68" s="136">
        <v>32050</v>
      </c>
    </row>
    <row r="69" spans="1:10" ht="12.75">
      <c r="A69" s="134" t="s">
        <v>166</v>
      </c>
      <c r="B69">
        <v>43200</v>
      </c>
      <c r="C69" s="136">
        <v>17000</v>
      </c>
      <c r="D69" s="136">
        <v>19400</v>
      </c>
      <c r="E69" s="136">
        <v>21850</v>
      </c>
      <c r="F69" s="136">
        <v>24250</v>
      </c>
      <c r="G69" s="136">
        <v>26200</v>
      </c>
      <c r="H69" s="136">
        <v>28150</v>
      </c>
      <c r="I69" s="136">
        <v>30100</v>
      </c>
      <c r="J69" s="136">
        <v>32050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1" t="s">
        <v>180</v>
      </c>
      <c r="E2" s="92"/>
    </row>
    <row r="4" spans="1:7" ht="15.75">
      <c r="A4" s="93"/>
      <c r="B4" s="93"/>
      <c r="C4" s="95" t="s">
        <v>167</v>
      </c>
      <c r="D4" s="96" t="s">
        <v>168</v>
      </c>
      <c r="E4" s="95" t="s">
        <v>169</v>
      </c>
      <c r="F4" s="95" t="s">
        <v>170</v>
      </c>
      <c r="G4" s="95" t="s">
        <v>171</v>
      </c>
    </row>
    <row r="5" spans="2:7" ht="12.75">
      <c r="B5" s="129" t="s">
        <v>15</v>
      </c>
      <c r="C5">
        <v>587</v>
      </c>
      <c r="D5">
        <v>682</v>
      </c>
      <c r="E5">
        <v>822</v>
      </c>
      <c r="F5">
        <v>1054</v>
      </c>
      <c r="G5">
        <v>1425</v>
      </c>
    </row>
    <row r="6" spans="2:7" ht="12.75">
      <c r="B6" s="129" t="s">
        <v>101</v>
      </c>
      <c r="C6">
        <v>807</v>
      </c>
      <c r="D6">
        <v>847</v>
      </c>
      <c r="E6">
        <v>977</v>
      </c>
      <c r="F6">
        <v>1422</v>
      </c>
      <c r="G6">
        <v>1634</v>
      </c>
    </row>
    <row r="7" spans="2:7" ht="12.75">
      <c r="B7" s="129" t="s">
        <v>102</v>
      </c>
      <c r="C7">
        <v>501</v>
      </c>
      <c r="D7">
        <v>505</v>
      </c>
      <c r="E7">
        <v>671</v>
      </c>
      <c r="F7">
        <v>839</v>
      </c>
      <c r="G7">
        <v>958</v>
      </c>
    </row>
    <row r="8" spans="2:7" ht="12.75">
      <c r="B8" s="129" t="s">
        <v>103</v>
      </c>
      <c r="C8">
        <v>665</v>
      </c>
      <c r="D8">
        <v>751</v>
      </c>
      <c r="E8">
        <v>866</v>
      </c>
      <c r="F8">
        <v>1163</v>
      </c>
      <c r="G8">
        <v>1298</v>
      </c>
    </row>
    <row r="9" spans="2:7" ht="12.75">
      <c r="B9" s="129" t="s">
        <v>104</v>
      </c>
      <c r="C9">
        <v>665</v>
      </c>
      <c r="D9">
        <v>751</v>
      </c>
      <c r="E9">
        <v>866</v>
      </c>
      <c r="F9">
        <v>1163</v>
      </c>
      <c r="G9">
        <v>1298</v>
      </c>
    </row>
    <row r="10" spans="2:7" ht="12.75">
      <c r="B10" s="129" t="s">
        <v>105</v>
      </c>
      <c r="C10">
        <v>491</v>
      </c>
      <c r="D10">
        <v>494</v>
      </c>
      <c r="E10">
        <v>621</v>
      </c>
      <c r="F10">
        <v>853</v>
      </c>
      <c r="G10">
        <v>856</v>
      </c>
    </row>
    <row r="11" spans="2:7" ht="12.75">
      <c r="B11" s="129" t="s">
        <v>106</v>
      </c>
      <c r="C11">
        <v>464</v>
      </c>
      <c r="D11">
        <v>467</v>
      </c>
      <c r="E11">
        <v>621</v>
      </c>
      <c r="F11">
        <v>849</v>
      </c>
      <c r="G11">
        <v>1094</v>
      </c>
    </row>
    <row r="12" spans="2:7" ht="12.75">
      <c r="B12" s="129" t="s">
        <v>107</v>
      </c>
      <c r="C12">
        <v>437</v>
      </c>
      <c r="D12">
        <v>474</v>
      </c>
      <c r="E12">
        <v>630</v>
      </c>
      <c r="F12">
        <v>818</v>
      </c>
      <c r="G12">
        <v>918</v>
      </c>
    </row>
    <row r="13" spans="2:7" ht="12.75">
      <c r="B13" s="129" t="s">
        <v>108</v>
      </c>
      <c r="C13">
        <v>476</v>
      </c>
      <c r="D13">
        <v>601</v>
      </c>
      <c r="E13">
        <v>751</v>
      </c>
      <c r="F13">
        <v>940</v>
      </c>
      <c r="G13">
        <v>1035</v>
      </c>
    </row>
    <row r="14" spans="2:7" ht="12.75">
      <c r="B14" s="129" t="s">
        <v>109</v>
      </c>
      <c r="C14">
        <v>464</v>
      </c>
      <c r="D14">
        <v>467</v>
      </c>
      <c r="E14">
        <v>621</v>
      </c>
      <c r="F14">
        <v>884</v>
      </c>
      <c r="G14">
        <v>887</v>
      </c>
    </row>
    <row r="15" spans="2:7" ht="12.75">
      <c r="B15" s="129" t="s">
        <v>110</v>
      </c>
      <c r="C15">
        <v>484</v>
      </c>
      <c r="D15">
        <v>538</v>
      </c>
      <c r="E15">
        <v>621</v>
      </c>
      <c r="F15">
        <v>904</v>
      </c>
      <c r="G15">
        <v>1094</v>
      </c>
    </row>
    <row r="16" spans="2:7" ht="12.75">
      <c r="B16" s="129" t="s">
        <v>111</v>
      </c>
      <c r="C16">
        <v>512</v>
      </c>
      <c r="D16">
        <v>515</v>
      </c>
      <c r="E16">
        <v>685</v>
      </c>
      <c r="F16">
        <v>857</v>
      </c>
      <c r="G16">
        <v>978</v>
      </c>
    </row>
    <row r="17" spans="2:7" ht="12.75">
      <c r="B17" s="129" t="s">
        <v>112</v>
      </c>
      <c r="C17">
        <v>513</v>
      </c>
      <c r="D17">
        <v>538</v>
      </c>
      <c r="E17">
        <v>621</v>
      </c>
      <c r="F17">
        <v>896</v>
      </c>
      <c r="G17">
        <v>1003</v>
      </c>
    </row>
    <row r="18" spans="2:7" ht="12.75">
      <c r="B18" s="129" t="s">
        <v>113</v>
      </c>
      <c r="C18">
        <v>513</v>
      </c>
      <c r="D18">
        <v>538</v>
      </c>
      <c r="E18">
        <v>621</v>
      </c>
      <c r="F18">
        <v>884</v>
      </c>
      <c r="G18">
        <v>887</v>
      </c>
    </row>
    <row r="19" spans="2:7" ht="12.75">
      <c r="B19" s="129" t="s">
        <v>114</v>
      </c>
      <c r="C19">
        <v>495</v>
      </c>
      <c r="D19">
        <v>498</v>
      </c>
      <c r="E19">
        <v>662</v>
      </c>
      <c r="F19">
        <v>828</v>
      </c>
      <c r="G19">
        <v>947</v>
      </c>
    </row>
    <row r="20" spans="2:7" ht="12.75">
      <c r="B20" s="129" t="s">
        <v>115</v>
      </c>
      <c r="C20">
        <v>546</v>
      </c>
      <c r="D20">
        <v>552</v>
      </c>
      <c r="E20">
        <v>661</v>
      </c>
      <c r="F20">
        <v>962</v>
      </c>
      <c r="G20">
        <v>1165</v>
      </c>
    </row>
    <row r="21" spans="2:7" ht="12.75">
      <c r="B21" s="129" t="s">
        <v>116</v>
      </c>
      <c r="C21">
        <v>529</v>
      </c>
      <c r="D21">
        <v>532</v>
      </c>
      <c r="E21">
        <v>673</v>
      </c>
      <c r="F21">
        <v>897</v>
      </c>
      <c r="G21">
        <v>1091</v>
      </c>
    </row>
    <row r="22" spans="2:7" ht="12.75">
      <c r="B22" s="129" t="s">
        <v>117</v>
      </c>
      <c r="C22">
        <v>464</v>
      </c>
      <c r="D22">
        <v>467</v>
      </c>
      <c r="E22">
        <v>621</v>
      </c>
      <c r="F22">
        <v>884</v>
      </c>
      <c r="G22">
        <v>887</v>
      </c>
    </row>
    <row r="23" spans="2:7" ht="12.75">
      <c r="B23" s="129" t="s">
        <v>118</v>
      </c>
      <c r="C23">
        <v>540</v>
      </c>
      <c r="D23">
        <v>543</v>
      </c>
      <c r="E23">
        <v>683</v>
      </c>
      <c r="F23">
        <v>912</v>
      </c>
      <c r="G23">
        <v>976</v>
      </c>
    </row>
    <row r="24" spans="2:7" ht="12.75">
      <c r="B24" s="129" t="s">
        <v>119</v>
      </c>
      <c r="C24">
        <v>464</v>
      </c>
      <c r="D24">
        <v>467</v>
      </c>
      <c r="E24">
        <v>621</v>
      </c>
      <c r="F24">
        <v>820</v>
      </c>
      <c r="G24">
        <v>1094</v>
      </c>
    </row>
    <row r="25" spans="2:7" ht="12.75">
      <c r="B25" s="129" t="s">
        <v>120</v>
      </c>
      <c r="C25">
        <v>477</v>
      </c>
      <c r="D25">
        <v>480</v>
      </c>
      <c r="E25">
        <v>621</v>
      </c>
      <c r="F25">
        <v>818</v>
      </c>
      <c r="G25">
        <v>1029</v>
      </c>
    </row>
    <row r="26" spans="2:7" ht="12.75">
      <c r="B26" s="129" t="s">
        <v>121</v>
      </c>
      <c r="C26">
        <v>492</v>
      </c>
      <c r="D26">
        <v>521</v>
      </c>
      <c r="E26">
        <v>652</v>
      </c>
      <c r="F26">
        <v>832</v>
      </c>
      <c r="G26">
        <v>899</v>
      </c>
    </row>
    <row r="27" spans="2:7" ht="12.75">
      <c r="B27" s="129" t="s">
        <v>122</v>
      </c>
      <c r="C27">
        <v>414</v>
      </c>
      <c r="D27">
        <v>500</v>
      </c>
      <c r="E27">
        <v>635</v>
      </c>
      <c r="F27">
        <v>891</v>
      </c>
      <c r="G27">
        <v>1119</v>
      </c>
    </row>
    <row r="28" spans="2:7" ht="12.75">
      <c r="B28" s="129" t="s">
        <v>123</v>
      </c>
      <c r="C28">
        <v>476</v>
      </c>
      <c r="D28">
        <v>514</v>
      </c>
      <c r="E28">
        <v>621</v>
      </c>
      <c r="F28">
        <v>820</v>
      </c>
      <c r="G28">
        <v>1021</v>
      </c>
    </row>
    <row r="29" spans="2:7" ht="12.75">
      <c r="B29" s="129" t="s">
        <v>124</v>
      </c>
      <c r="C29">
        <v>597</v>
      </c>
      <c r="D29">
        <v>601</v>
      </c>
      <c r="E29">
        <v>797</v>
      </c>
      <c r="F29">
        <v>1001</v>
      </c>
      <c r="G29">
        <v>1099</v>
      </c>
    </row>
    <row r="30" spans="2:7" ht="12.75">
      <c r="B30" s="129" t="s">
        <v>125</v>
      </c>
      <c r="C30">
        <v>587</v>
      </c>
      <c r="D30">
        <v>682</v>
      </c>
      <c r="E30">
        <v>822</v>
      </c>
      <c r="F30">
        <v>1054</v>
      </c>
      <c r="G30">
        <v>1425</v>
      </c>
    </row>
    <row r="31" spans="2:7" ht="12.75">
      <c r="B31" s="129" t="s">
        <v>126</v>
      </c>
      <c r="C31">
        <v>513</v>
      </c>
      <c r="D31">
        <v>538</v>
      </c>
      <c r="E31">
        <v>621</v>
      </c>
      <c r="F31">
        <v>799</v>
      </c>
      <c r="G31">
        <v>882</v>
      </c>
    </row>
    <row r="32" spans="2:7" ht="12.75">
      <c r="B32" s="129" t="s">
        <v>127</v>
      </c>
      <c r="C32">
        <v>527</v>
      </c>
      <c r="D32">
        <v>545</v>
      </c>
      <c r="E32">
        <v>716</v>
      </c>
      <c r="F32">
        <v>896</v>
      </c>
      <c r="G32">
        <v>1028</v>
      </c>
    </row>
    <row r="33" spans="2:7" ht="12.75">
      <c r="B33" s="129" t="s">
        <v>128</v>
      </c>
      <c r="C33">
        <v>495</v>
      </c>
      <c r="D33">
        <v>538</v>
      </c>
      <c r="E33">
        <v>621</v>
      </c>
      <c r="F33">
        <v>884</v>
      </c>
      <c r="G33">
        <v>887</v>
      </c>
    </row>
    <row r="34" spans="2:7" ht="12.75">
      <c r="B34" s="129" t="s">
        <v>129</v>
      </c>
      <c r="C34">
        <v>495</v>
      </c>
      <c r="D34">
        <v>523</v>
      </c>
      <c r="E34">
        <v>621</v>
      </c>
      <c r="F34">
        <v>777</v>
      </c>
      <c r="G34">
        <v>887</v>
      </c>
    </row>
    <row r="35" spans="2:7" ht="12.75">
      <c r="B35" s="129" t="s">
        <v>130</v>
      </c>
      <c r="C35">
        <v>508</v>
      </c>
      <c r="D35">
        <v>511</v>
      </c>
      <c r="E35">
        <v>656</v>
      </c>
      <c r="F35">
        <v>883</v>
      </c>
      <c r="G35">
        <v>1042</v>
      </c>
    </row>
    <row r="36" spans="2:7" ht="12.75">
      <c r="B36" s="129" t="s">
        <v>131</v>
      </c>
      <c r="C36">
        <v>491</v>
      </c>
      <c r="D36">
        <v>494</v>
      </c>
      <c r="E36">
        <v>621</v>
      </c>
      <c r="F36">
        <v>884</v>
      </c>
      <c r="G36">
        <v>887</v>
      </c>
    </row>
    <row r="37" spans="2:7" ht="12.75">
      <c r="B37" s="129" t="s">
        <v>132</v>
      </c>
      <c r="C37">
        <v>566</v>
      </c>
      <c r="D37">
        <v>643</v>
      </c>
      <c r="E37">
        <v>782</v>
      </c>
      <c r="F37">
        <v>1004</v>
      </c>
      <c r="G37">
        <v>1078</v>
      </c>
    </row>
    <row r="38" spans="2:7" ht="12.75">
      <c r="B38" s="129" t="s">
        <v>133</v>
      </c>
      <c r="C38">
        <v>513</v>
      </c>
      <c r="D38">
        <v>538</v>
      </c>
      <c r="E38">
        <v>621</v>
      </c>
      <c r="F38">
        <v>784</v>
      </c>
      <c r="G38">
        <v>1094</v>
      </c>
    </row>
    <row r="39" spans="2:7" ht="12.75">
      <c r="B39" s="129" t="s">
        <v>134</v>
      </c>
      <c r="C39">
        <v>508</v>
      </c>
      <c r="D39">
        <v>511</v>
      </c>
      <c r="E39">
        <v>656</v>
      </c>
      <c r="F39">
        <v>883</v>
      </c>
      <c r="G39">
        <v>1042</v>
      </c>
    </row>
    <row r="40" spans="2:7" ht="12.75">
      <c r="B40" s="129" t="s">
        <v>135</v>
      </c>
      <c r="C40">
        <v>409</v>
      </c>
      <c r="D40">
        <v>528</v>
      </c>
      <c r="E40">
        <v>644</v>
      </c>
      <c r="F40">
        <v>806</v>
      </c>
      <c r="G40">
        <v>888</v>
      </c>
    </row>
    <row r="41" spans="2:7" ht="12.75">
      <c r="B41" s="129" t="s">
        <v>136</v>
      </c>
      <c r="C41">
        <v>665</v>
      </c>
      <c r="D41">
        <v>751</v>
      </c>
      <c r="E41">
        <v>866</v>
      </c>
      <c r="F41">
        <v>1163</v>
      </c>
      <c r="G41">
        <v>1298</v>
      </c>
    </row>
    <row r="42" spans="2:7" ht="12.75">
      <c r="B42" s="129" t="s">
        <v>137</v>
      </c>
      <c r="C42">
        <v>495</v>
      </c>
      <c r="D42">
        <v>515</v>
      </c>
      <c r="E42">
        <v>621</v>
      </c>
      <c r="F42">
        <v>818</v>
      </c>
      <c r="G42">
        <v>887</v>
      </c>
    </row>
    <row r="43" spans="2:7" ht="12.75">
      <c r="B43" s="129" t="s">
        <v>138</v>
      </c>
      <c r="C43">
        <v>529</v>
      </c>
      <c r="D43">
        <v>532</v>
      </c>
      <c r="E43">
        <v>673</v>
      </c>
      <c r="F43">
        <v>897</v>
      </c>
      <c r="G43">
        <v>1091</v>
      </c>
    </row>
    <row r="44" spans="2:7" ht="12.75">
      <c r="B44" s="129" t="s">
        <v>139</v>
      </c>
      <c r="C44">
        <v>427</v>
      </c>
      <c r="D44">
        <v>515</v>
      </c>
      <c r="E44">
        <v>640</v>
      </c>
      <c r="F44">
        <v>852</v>
      </c>
      <c r="G44">
        <v>894</v>
      </c>
    </row>
    <row r="45" spans="2:7" ht="12.75">
      <c r="B45" s="129" t="s">
        <v>140</v>
      </c>
      <c r="C45">
        <v>543</v>
      </c>
      <c r="D45">
        <v>600</v>
      </c>
      <c r="E45">
        <v>798</v>
      </c>
      <c r="F45">
        <v>1075</v>
      </c>
      <c r="G45">
        <v>1302</v>
      </c>
    </row>
    <row r="46" spans="2:7" ht="12.75">
      <c r="B46" s="129" t="s">
        <v>141</v>
      </c>
      <c r="C46">
        <v>541</v>
      </c>
      <c r="D46">
        <v>620</v>
      </c>
      <c r="E46">
        <v>746</v>
      </c>
      <c r="F46">
        <v>1014</v>
      </c>
      <c r="G46">
        <v>1314</v>
      </c>
    </row>
    <row r="47" spans="2:7" ht="12.75">
      <c r="B47" s="129" t="s">
        <v>142</v>
      </c>
      <c r="C47">
        <v>587</v>
      </c>
      <c r="D47">
        <v>682</v>
      </c>
      <c r="E47">
        <v>822</v>
      </c>
      <c r="F47">
        <v>1054</v>
      </c>
      <c r="G47">
        <v>1425</v>
      </c>
    </row>
    <row r="48" spans="2:7" ht="12.75">
      <c r="B48" s="129" t="s">
        <v>143</v>
      </c>
      <c r="C48">
        <v>472</v>
      </c>
      <c r="D48">
        <v>475</v>
      </c>
      <c r="E48">
        <v>621</v>
      </c>
      <c r="F48">
        <v>904</v>
      </c>
      <c r="G48">
        <v>1012</v>
      </c>
    </row>
    <row r="49" spans="2:7" ht="12.75">
      <c r="B49" s="129" t="s">
        <v>144</v>
      </c>
      <c r="C49">
        <v>541</v>
      </c>
      <c r="D49">
        <v>620</v>
      </c>
      <c r="E49">
        <v>746</v>
      </c>
      <c r="F49">
        <v>1014</v>
      </c>
      <c r="G49">
        <v>1314</v>
      </c>
    </row>
    <row r="50" spans="2:7" ht="12.75">
      <c r="B50" s="129" t="s">
        <v>145</v>
      </c>
      <c r="C50">
        <v>471</v>
      </c>
      <c r="D50">
        <v>474</v>
      </c>
      <c r="E50">
        <v>621</v>
      </c>
      <c r="F50">
        <v>876</v>
      </c>
      <c r="G50">
        <v>887</v>
      </c>
    </row>
    <row r="51" spans="2:7" ht="12.75">
      <c r="B51" s="129" t="s">
        <v>146</v>
      </c>
      <c r="C51">
        <v>464</v>
      </c>
      <c r="D51">
        <v>467</v>
      </c>
      <c r="E51">
        <v>621</v>
      </c>
      <c r="F51">
        <v>807</v>
      </c>
      <c r="G51">
        <v>891</v>
      </c>
    </row>
    <row r="52" spans="2:7" ht="12.75">
      <c r="B52" s="129" t="s">
        <v>147</v>
      </c>
      <c r="C52">
        <v>464</v>
      </c>
      <c r="D52">
        <v>467</v>
      </c>
      <c r="E52">
        <v>621</v>
      </c>
      <c r="F52">
        <v>853</v>
      </c>
      <c r="G52">
        <v>856</v>
      </c>
    </row>
    <row r="53" spans="2:7" ht="12.75">
      <c r="B53" s="129" t="s">
        <v>148</v>
      </c>
      <c r="C53">
        <v>727</v>
      </c>
      <c r="D53">
        <v>732</v>
      </c>
      <c r="E53">
        <v>892</v>
      </c>
      <c r="F53">
        <v>1163</v>
      </c>
      <c r="G53">
        <v>1346</v>
      </c>
    </row>
    <row r="54" spans="2:7" ht="12.75">
      <c r="B54" s="129" t="s">
        <v>149</v>
      </c>
      <c r="C54">
        <v>495</v>
      </c>
      <c r="D54">
        <v>538</v>
      </c>
      <c r="E54">
        <v>621</v>
      </c>
      <c r="F54">
        <v>860</v>
      </c>
      <c r="G54">
        <v>1046</v>
      </c>
    </row>
    <row r="55" spans="2:7" ht="12.75">
      <c r="B55" s="129" t="s">
        <v>150</v>
      </c>
      <c r="C55">
        <v>587</v>
      </c>
      <c r="D55">
        <v>682</v>
      </c>
      <c r="E55">
        <v>822</v>
      </c>
      <c r="F55">
        <v>1054</v>
      </c>
      <c r="G55">
        <v>1425</v>
      </c>
    </row>
    <row r="56" spans="2:7" ht="12.75">
      <c r="B56" s="129" t="s">
        <v>151</v>
      </c>
      <c r="C56">
        <v>427</v>
      </c>
      <c r="D56">
        <v>515</v>
      </c>
      <c r="E56">
        <v>640</v>
      </c>
      <c r="F56">
        <v>852</v>
      </c>
      <c r="G56">
        <v>894</v>
      </c>
    </row>
    <row r="57" spans="2:7" ht="12.75">
      <c r="B57" s="129" t="s">
        <v>152</v>
      </c>
      <c r="C57">
        <v>507</v>
      </c>
      <c r="D57">
        <v>510</v>
      </c>
      <c r="E57">
        <v>621</v>
      </c>
      <c r="F57">
        <v>884</v>
      </c>
      <c r="G57">
        <v>887</v>
      </c>
    </row>
    <row r="58" spans="2:7" ht="12.75">
      <c r="B58" s="129" t="s">
        <v>153</v>
      </c>
      <c r="C58">
        <v>450</v>
      </c>
      <c r="D58">
        <v>467</v>
      </c>
      <c r="E58">
        <v>621</v>
      </c>
      <c r="F58">
        <v>853</v>
      </c>
      <c r="G58">
        <v>856</v>
      </c>
    </row>
    <row r="59" spans="2:7" ht="12.75">
      <c r="B59" s="129" t="s">
        <v>154</v>
      </c>
      <c r="C59">
        <v>540</v>
      </c>
      <c r="D59">
        <v>549</v>
      </c>
      <c r="E59">
        <v>654</v>
      </c>
      <c r="F59">
        <v>898</v>
      </c>
      <c r="G59">
        <v>901</v>
      </c>
    </row>
    <row r="60" spans="2:7" ht="12.75">
      <c r="B60" s="129" t="s">
        <v>155</v>
      </c>
      <c r="C60">
        <v>502</v>
      </c>
      <c r="D60">
        <v>505</v>
      </c>
      <c r="E60">
        <v>662</v>
      </c>
      <c r="F60">
        <v>948</v>
      </c>
      <c r="G60">
        <v>965</v>
      </c>
    </row>
    <row r="61" spans="2:7" ht="12.75">
      <c r="B61" s="129" t="s">
        <v>156</v>
      </c>
      <c r="C61">
        <v>605</v>
      </c>
      <c r="D61">
        <v>648</v>
      </c>
      <c r="E61">
        <v>777</v>
      </c>
      <c r="F61">
        <v>1082</v>
      </c>
      <c r="G61">
        <v>1369</v>
      </c>
    </row>
    <row r="62" spans="2:7" ht="12.75">
      <c r="B62" s="129" t="s">
        <v>157</v>
      </c>
      <c r="C62">
        <v>665</v>
      </c>
      <c r="D62">
        <v>751</v>
      </c>
      <c r="E62">
        <v>866</v>
      </c>
      <c r="F62">
        <v>1163</v>
      </c>
      <c r="G62">
        <v>1298</v>
      </c>
    </row>
    <row r="63" spans="2:7" ht="12.75">
      <c r="B63" s="129" t="s">
        <v>158</v>
      </c>
      <c r="C63">
        <v>665</v>
      </c>
      <c r="D63">
        <v>751</v>
      </c>
      <c r="E63">
        <v>866</v>
      </c>
      <c r="F63">
        <v>1163</v>
      </c>
      <c r="G63">
        <v>1298</v>
      </c>
    </row>
    <row r="64" spans="2:7" ht="12.75">
      <c r="B64" s="129" t="s">
        <v>159</v>
      </c>
      <c r="C64">
        <v>550</v>
      </c>
      <c r="D64">
        <v>554</v>
      </c>
      <c r="E64">
        <v>736</v>
      </c>
      <c r="F64">
        <v>921</v>
      </c>
      <c r="G64">
        <v>1014</v>
      </c>
    </row>
    <row r="65" spans="2:7" ht="12.75">
      <c r="B65" s="129" t="s">
        <v>160</v>
      </c>
      <c r="C65">
        <v>504</v>
      </c>
      <c r="D65">
        <v>508</v>
      </c>
      <c r="E65">
        <v>675</v>
      </c>
      <c r="F65">
        <v>932</v>
      </c>
      <c r="G65">
        <v>968</v>
      </c>
    </row>
    <row r="66" spans="2:7" ht="12.75">
      <c r="B66" s="129" t="s">
        <v>161</v>
      </c>
      <c r="C66">
        <v>513</v>
      </c>
      <c r="D66">
        <v>529</v>
      </c>
      <c r="E66">
        <v>621</v>
      </c>
      <c r="F66">
        <v>899</v>
      </c>
      <c r="G66">
        <v>995</v>
      </c>
    </row>
    <row r="67" spans="2:7" ht="12.75">
      <c r="B67" s="129" t="s">
        <v>162</v>
      </c>
      <c r="C67">
        <v>566</v>
      </c>
      <c r="D67">
        <v>643</v>
      </c>
      <c r="E67">
        <v>782</v>
      </c>
      <c r="F67">
        <v>1004</v>
      </c>
      <c r="G67">
        <v>1078</v>
      </c>
    </row>
    <row r="68" spans="2:7" ht="12.75">
      <c r="B68" s="129" t="s">
        <v>163</v>
      </c>
      <c r="C68">
        <v>500</v>
      </c>
      <c r="D68">
        <v>519</v>
      </c>
      <c r="E68">
        <v>641</v>
      </c>
      <c r="F68">
        <v>847</v>
      </c>
      <c r="G68">
        <v>979</v>
      </c>
    </row>
    <row r="69" spans="2:7" ht="12.75">
      <c r="B69" s="129" t="s">
        <v>164</v>
      </c>
      <c r="C69">
        <v>464</v>
      </c>
      <c r="D69">
        <v>467</v>
      </c>
      <c r="E69">
        <v>621</v>
      </c>
      <c r="F69">
        <v>826</v>
      </c>
      <c r="G69">
        <v>887</v>
      </c>
    </row>
    <row r="70" spans="2:7" ht="12.75">
      <c r="B70" s="129" t="s">
        <v>165</v>
      </c>
      <c r="C70">
        <v>491</v>
      </c>
      <c r="D70">
        <v>494</v>
      </c>
      <c r="E70">
        <v>621</v>
      </c>
      <c r="F70">
        <v>884</v>
      </c>
      <c r="G70">
        <v>887</v>
      </c>
    </row>
    <row r="71" spans="2:7" ht="12.75">
      <c r="B71" s="129" t="s">
        <v>166</v>
      </c>
      <c r="C71">
        <v>464</v>
      </c>
      <c r="D71">
        <v>467</v>
      </c>
      <c r="E71">
        <v>621</v>
      </c>
      <c r="F71">
        <v>887</v>
      </c>
      <c r="G71">
        <v>1094</v>
      </c>
    </row>
    <row r="72" spans="2:7" ht="15.75">
      <c r="B72" s="13"/>
      <c r="C72" s="94"/>
      <c r="D72" s="94"/>
      <c r="E72" s="94"/>
      <c r="F72" s="94"/>
      <c r="G72" s="94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2016-03-30T19:52:25Z</cp:lastPrinted>
  <dcterms:created xsi:type="dcterms:W3CDTF">1998-10-05T21:09:41Z</dcterms:created>
  <dcterms:modified xsi:type="dcterms:W3CDTF">2017-04-19T16:56:22Z</dcterms:modified>
  <cp:category/>
  <cp:version/>
  <cp:contentType/>
  <cp:contentStatus/>
</cp:coreProperties>
</file>