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23 Communications\Website Lists\HTF\"/>
    </mc:Choice>
  </mc:AlternateContent>
  <xr:revisionPtr revIDLastSave="0" documentId="13_ncr:1_{DAC516CF-087F-41D4-AE24-6EEEBAC72E4A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Pending NHTF Applications" sheetId="35" r:id="rId1"/>
    <sheet name="Awarded NHTF Projects" sheetId="36" r:id="rId2"/>
    <sheet name="Completed NHTF Projects" sheetId="39" r:id="rId3"/>
    <sheet name="Returned NHTF Awards" sheetId="37" r:id="rId4"/>
    <sheet name="Terminated NHTF Applications" sheetId="38" r:id="rId5"/>
  </sheets>
  <definedNames>
    <definedName name="_xlnm._FilterDatabase" localSheetId="1" hidden="1">'Awarded NHTF Projects'!$B$3:$M$3</definedName>
    <definedName name="_xlnm._FilterDatabase" localSheetId="2" hidden="1">'Completed NHTF Projects'!$B$3:$M$3</definedName>
    <definedName name="_xlnm._FilterDatabase" localSheetId="0" hidden="1">'Pending NHTF Applications'!$B$3:$M$3</definedName>
    <definedName name="_xlnm._FilterDatabase" localSheetId="3" hidden="1">'Returned NHTF Awards'!$B$3:$M$3</definedName>
    <definedName name="_xlnm._FilterDatabase" localSheetId="4" hidden="1">'Terminated NHTF Applications'!$B$3:$M$3</definedName>
    <definedName name="Ownership" localSheetId="1">#REF!</definedName>
    <definedName name="Ownership" localSheetId="2">#REF!</definedName>
    <definedName name="Ownership" localSheetId="3">#REF!</definedName>
    <definedName name="Ownership" localSheetId="4">#REF!</definedName>
    <definedName name="Ownership">#REF!</definedName>
    <definedName name="_xlnm.Print_Area" localSheetId="1">'Awarded NHTF Projects'!$B$2:$M$19</definedName>
    <definedName name="_xlnm.Print_Area" localSheetId="2">'Completed NHTF Projects'!$B$2:$M$9</definedName>
    <definedName name="_xlnm.Print_Area" localSheetId="0">'Pending NHTF Applications'!$B$2:$M$4</definedName>
    <definedName name="_xlnm.Print_Area" localSheetId="3">'Returned NHTF Awards'!$B$2:$M$10</definedName>
    <definedName name="_xlnm.Print_Area" localSheetId="4">'Terminated NHTF Applications'!$B$2:$M$16</definedName>
    <definedName name="_xlnm.Print_Titles" localSheetId="1">'Awarded NHTF Projects'!$2:$3</definedName>
    <definedName name="_xlnm.Print_Titles" localSheetId="2">'Completed NHTF Projects'!$2:$3</definedName>
    <definedName name="_xlnm.Print_Titles" localSheetId="0">'Pending NHTF Applications'!$2:$3</definedName>
    <definedName name="_xlnm.Print_Titles" localSheetId="3">'Returned NHTF Awards'!$2:$3</definedName>
    <definedName name="_xlnm.Print_Titles" localSheetId="4">'Terminated NHTF Applications'!$2:$3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9" i="36" l="1"/>
  <c r="B9" i="39"/>
  <c r="M9" i="39"/>
</calcChain>
</file>

<file path=xl/sharedStrings.xml><?xml version="1.0" encoding="utf-8"?>
<sst xmlns="http://schemas.openxmlformats.org/spreadsheetml/2006/main" count="459" uniqueCount="228">
  <si>
    <t>Project Name</t>
  </si>
  <si>
    <t>Family</t>
  </si>
  <si>
    <t>Elderly</t>
  </si>
  <si>
    <t>Tenant Type</t>
  </si>
  <si>
    <t>Project Address</t>
  </si>
  <si>
    <t>Non-Profit, For Profit, CHDO</t>
  </si>
  <si>
    <t>New Construction</t>
  </si>
  <si>
    <t>For Profit</t>
  </si>
  <si>
    <t>Project City</t>
  </si>
  <si>
    <t>Project ZIP</t>
  </si>
  <si>
    <t>Project County</t>
  </si>
  <si>
    <t>Project Type - New Construction, ACQ/REH</t>
  </si>
  <si>
    <t>St. Clair</t>
  </si>
  <si>
    <t>Lee</t>
  </si>
  <si>
    <t>Trinity Lake</t>
  </si>
  <si>
    <t>Lee Road 307/Glover Road</t>
  </si>
  <si>
    <t>Phenix City</t>
  </si>
  <si>
    <t>Owner Contact and Address</t>
  </si>
  <si>
    <t>Village at Rock Springs</t>
  </si>
  <si>
    <t>Southern Terminus of Joey Adkins Drive</t>
  </si>
  <si>
    <t>Moody</t>
  </si>
  <si>
    <t>Non Profit</t>
  </si>
  <si>
    <t>Total Units / HTF Units</t>
  </si>
  <si>
    <t>56 / 3</t>
  </si>
  <si>
    <t>56 / 4</t>
  </si>
  <si>
    <t>Juanita Hill Place</t>
  </si>
  <si>
    <t>500 35th Street South</t>
  </si>
  <si>
    <t>Bessemer</t>
  </si>
  <si>
    <t>Jefferson</t>
  </si>
  <si>
    <t>60 / 6</t>
  </si>
  <si>
    <t>Cottages at Four Points</t>
  </si>
  <si>
    <t>Appaloosa Run</t>
  </si>
  <si>
    <t>Shreve Road
NE of Intersection w/ US 84</t>
  </si>
  <si>
    <t>Andalusia</t>
  </si>
  <si>
    <t>Covington</t>
  </si>
  <si>
    <t>Appaloosa Run, LLC
211 S. Westland Ave., Unit 2
Tampa, FL 33606
Paula McDonald Rhodes
prhodes@invictusdev.com
813-380-8899</t>
  </si>
  <si>
    <t>534 Mobile Street</t>
  </si>
  <si>
    <t>Montgomery</t>
  </si>
  <si>
    <t>Aletheia House, Inc.
2100 18th Ave. S, Ste. 3100
Birmingham, AL 35205
Christopher Retan
cretan@specialkindofcaring.org
205-533-6013</t>
  </si>
  <si>
    <t>200 61st St. S 
&amp; 6004 Georgia Road</t>
  </si>
  <si>
    <t>Birmingham</t>
  </si>
  <si>
    <t>WF Real Property Resources, LLC
3800 Colonnade Pkwy, Ste, 430
Birmingham, AL 35243
Sally P. Mackin
sally@woodlawnunited.org
205-599-6963</t>
  </si>
  <si>
    <t>Elm Street West</t>
  </si>
  <si>
    <t>506, 510, 519 &amp; 522 Elm St.
508,514 &amp; 520 Liberty St.
1705 Craig St.</t>
  </si>
  <si>
    <t>House to House Community Development, Inc.
PO Box 5142
Montgomery, AL 36103
Cornelius Jackson
cj@h2hlife.org
334-730-3736</t>
  </si>
  <si>
    <t>Union Village</t>
  </si>
  <si>
    <t>905 Ashland Highway</t>
  </si>
  <si>
    <t>Talladega</t>
  </si>
  <si>
    <t>Presbyterian Home for Children
905 Gertrude Michaels Drive
Talladega, AL 35160
Doug Marshall
dmarshall@phfc.org
256-365-2114</t>
  </si>
  <si>
    <t>Twin Gate Landing</t>
  </si>
  <si>
    <t>400 Kennedy Street</t>
  </si>
  <si>
    <t>Camden</t>
  </si>
  <si>
    <t>Wilcox</t>
  </si>
  <si>
    <t>Supportive Residential Veterans Services
2049 Bullard St.
Montgomery, AL 36106
Earl Logan
info@veterans.com
334-328-9065</t>
  </si>
  <si>
    <t>RW Redevelopment PH I</t>
  </si>
  <si>
    <t>1888 St. Stephens Rd.</t>
  </si>
  <si>
    <t>Mobile</t>
  </si>
  <si>
    <t>RW Redevelopment I, LLC
230 Wyoming Ave.
Kingston, PA 18704
Mark H. Dambly
mdambly@pennrose.com
267-386-8600</t>
  </si>
  <si>
    <t>The Lodges on Lincoln</t>
  </si>
  <si>
    <t>52 Tower Drive</t>
  </si>
  <si>
    <t>Selma</t>
  </si>
  <si>
    <t>Dallas</t>
  </si>
  <si>
    <t>InVictus Development, LLC
211 S Westland Ave #2
Tampa, FL 33606
Paula McDonald Rhodes
prhodes@invictusdev.com
813-380-8899</t>
  </si>
  <si>
    <t>Status</t>
  </si>
  <si>
    <t>Awarded 2019</t>
  </si>
  <si>
    <t>HTF Award</t>
  </si>
  <si>
    <t>N/A</t>
  </si>
  <si>
    <t>Award Totals</t>
  </si>
  <si>
    <t>Trinity Lake, LP
730 N. Dean Rd, Suite 100
Auburn. AL 36830
Fred Bennett
fred@thebennettgrp.net
334-321-0529</t>
  </si>
  <si>
    <t>Village at Rock Springs, Ltd.
1909 Central Pkwy SW
Decatur, AL 35601
Tim Thrasher
tim.thrasher@capna.org
256-260-3173</t>
  </si>
  <si>
    <t>Hillside Redevelopment, Ltd.
527-A Main Ave.
Northport, AL 35476
Winton E. Yerby, III
wyerby@hollyhand.com
205-345-0955</t>
  </si>
  <si>
    <t>Returned National Housing Trust Fund Awards</t>
  </si>
  <si>
    <t>Awarded National Housing Trust Fund Projects</t>
  </si>
  <si>
    <t>Pending National Housing Trust Fund Applications</t>
  </si>
  <si>
    <t>Terminated National Housing Trust fund Applications</t>
  </si>
  <si>
    <t xml:space="preserve">Teminated - Failed to meet environmental requirements </t>
  </si>
  <si>
    <t>Terminated - Incomplete Application</t>
  </si>
  <si>
    <t xml:space="preserve"> 
Applicant Returned Award</t>
  </si>
  <si>
    <t>South Oak Apartments, I</t>
  </si>
  <si>
    <t>South Oak St. &amp; 6th Ave.</t>
  </si>
  <si>
    <t>Foley</t>
  </si>
  <si>
    <t>Baldwin</t>
  </si>
  <si>
    <t>South Oak Residences, LP
710 Old Stage Road
Auburn, AL 36830
Judy Van Dyke
334-826-0833
judy@visiondriven.com</t>
  </si>
  <si>
    <t>South Oak Apartments, III</t>
  </si>
  <si>
    <t>16 / 4</t>
  </si>
  <si>
    <t>Patriot Place</t>
  </si>
  <si>
    <t>Non-Profit</t>
  </si>
  <si>
    <t>1404 Tuscaloosa Ave.</t>
  </si>
  <si>
    <t>Gadsden</t>
  </si>
  <si>
    <t>Etowah</t>
  </si>
  <si>
    <t>Landmark Ventures
422 Chestnut Street
Gadsden, AL 35901
Greg Price
256-547-2501
gprice@ggha.org</t>
  </si>
  <si>
    <t>Sweetwater Ridge</t>
  </si>
  <si>
    <t>411 Cherry Hill Homes</t>
  </si>
  <si>
    <t>Florence</t>
  </si>
  <si>
    <t>Lauderdale</t>
  </si>
  <si>
    <t>Sweetwater Ridge 2019, LP
710 Old Stage Road
Auburn, AL 36830
Kim Golden
334-826-0833
kim@viziondriven.com</t>
  </si>
  <si>
    <t>56 / 14</t>
  </si>
  <si>
    <t>Awarded 2020</t>
  </si>
  <si>
    <t>The Cove at Newhaven</t>
  </si>
  <si>
    <t>1533 Willow Beach Rd</t>
  </si>
  <si>
    <t>Guntersville</t>
  </si>
  <si>
    <t>Marshall</t>
  </si>
  <si>
    <t>The Cove at Newhaven, Ltd.
1481 McCurdy Ave.
Rainsville, AL 35986-1787
Kevin Abbott
kevinab@farmerstel.com
256-638-4430</t>
  </si>
  <si>
    <t>The Legacy at St. Andrews</t>
  </si>
  <si>
    <t>Sardis City</t>
  </si>
  <si>
    <t>Stoneridge Villas Phase II</t>
  </si>
  <si>
    <t>Huntsville</t>
  </si>
  <si>
    <t>Madison</t>
  </si>
  <si>
    <t>65 / 6</t>
  </si>
  <si>
    <t>The Landing at Eastleigh</t>
  </si>
  <si>
    <t>Application withdrawn by applicant</t>
  </si>
  <si>
    <t>Terminated - Failed to meet environmental requirements</t>
  </si>
  <si>
    <t>DeKalb</t>
  </si>
  <si>
    <t>Rainsville</t>
  </si>
  <si>
    <t>30 / 2</t>
  </si>
  <si>
    <t>170 Balch Road</t>
  </si>
  <si>
    <t>Balch Development II, LLC
230 Wyoming Avenue
Kingston, PA 18704
Mark Dambly
mdambly@pennrose.com
267-386-8600</t>
  </si>
  <si>
    <t>1707 Main Street</t>
  </si>
  <si>
    <t>The Landing at Eastleigh, Ltd.
1481 McCurdy Ave.
Rainsville, AL 35986
Kevin Abbott
kevinab@farmerstel.com
256-638-4430</t>
  </si>
  <si>
    <t>1200 Block of Bay Springs Rd.</t>
  </si>
  <si>
    <t>The Legacy at St. Andrews, Ltd.
1544 Main Street
Fyffe, AL 35971
Lowell R. Barron II
lbarron@thevantagegroup.biz
256-417-4920</t>
  </si>
  <si>
    <t>Completed November 2020</t>
  </si>
  <si>
    <t>Completed National Housing Trust Fund Projects</t>
  </si>
  <si>
    <t>Graceway</t>
  </si>
  <si>
    <t>Fairhope</t>
  </si>
  <si>
    <t>Fairhope Housing, LLLP
813 22nd Avenue, Suite D
Tuscaloosa, AL 35401
Eddie B. Thomas
ebthomas@waahc.org
205-758-4303</t>
  </si>
  <si>
    <t>48 / 5</t>
  </si>
  <si>
    <t>Bishop Road</t>
  </si>
  <si>
    <t>Jordan Meadows Homes</t>
  </si>
  <si>
    <t>700 Pump Station Road</t>
  </si>
  <si>
    <t>Eufaula</t>
  </si>
  <si>
    <t>Barbour</t>
  </si>
  <si>
    <t>Jordan Meadows, LLC
PO Box 36
Eufaula, AL 36072
Dewayne Richardson
dr357@aol.com
706-992-4855</t>
  </si>
  <si>
    <t>TBD</t>
  </si>
  <si>
    <t>10 / 10</t>
  </si>
  <si>
    <t>56/3</t>
  </si>
  <si>
    <t>South Oak Apartments, II</t>
  </si>
  <si>
    <t xml:space="preserve">702 Pump Station Rd </t>
  </si>
  <si>
    <t>Jordan Meadows,LLC
737 S Orange Ave
Eufaula, AL 36072
Dewayne Richardson
706-992-4855
Dr357@aol.com</t>
  </si>
  <si>
    <t>Oakleigh Crossing</t>
  </si>
  <si>
    <t>1963 Hwy 22 W</t>
  </si>
  <si>
    <t>Alexander City</t>
  </si>
  <si>
    <t>Tallapoosa</t>
  </si>
  <si>
    <t>The Villas at York</t>
  </si>
  <si>
    <t>~1225 Grayson Valley Parkway</t>
  </si>
  <si>
    <t>The Villas at York, Ltd.
1544 S Main 
Fyffe, AL 35971
Lowell R. Barron II
256-417-4920
lbarron@thevantagegroup.biz</t>
  </si>
  <si>
    <t>The Pines at Harwick</t>
  </si>
  <si>
    <t>661 Kelly Springs Road</t>
  </si>
  <si>
    <t>Dothan</t>
  </si>
  <si>
    <t>Houston</t>
  </si>
  <si>
    <t>The Pines at Harwick, Ltd.
1544 S Main 
Fyffe, AL 35971
Lowell R. Barron II
256-417-4920
lbarron@thevantagegroup.biz</t>
  </si>
  <si>
    <t>Oakleigh Crossing Family I, LP
1819 Peachtree Road NE
Atlanta, GA, 30309
Chase Northcutt
404-364-2937
cnorthcutt@rhgroup.org</t>
  </si>
  <si>
    <t>Cedar Trace</t>
  </si>
  <si>
    <t>Coal Ridge</t>
  </si>
  <si>
    <t>Maryvale Place</t>
  </si>
  <si>
    <t>Willow Oak Trace</t>
  </si>
  <si>
    <t>1901 Hurtel Street</t>
  </si>
  <si>
    <t>Maryvale Place, Ltd.
527 Main Ave., Suite A
Northport, AL 35479
Winton E. Yerby
wyerby@hollyhand.com
205-345-0955</t>
  </si>
  <si>
    <t>Highway 69 North</t>
  </si>
  <si>
    <t>Jasper</t>
  </si>
  <si>
    <t>Walker</t>
  </si>
  <si>
    <t>Halcyon Pointe Drive</t>
  </si>
  <si>
    <t>Montgomery Senior Housing, LLLP
PO Box 1514
Birmingham, AL
Chris Retan
cretan@specialkindofcaring.org
205-324-6502</t>
  </si>
  <si>
    <t>Elledge Lane</t>
  </si>
  <si>
    <t>Muscle Shoals</t>
  </si>
  <si>
    <t>Colbert</t>
  </si>
  <si>
    <t>Muscle Shoals Housing, LLLP
813 22nd Avenue, Suite D
Tuscaloosa, AL 35401
Eddie Thomas
ebthomas@waahc.org
205-758-4303</t>
  </si>
  <si>
    <t>Jasper Housing III, LLLP
210 Lenwood Road
Decatur, AL 35603
Luke Chenault
lchenault@dsiusa.net
256-306-0469</t>
  </si>
  <si>
    <t>56 / 8</t>
  </si>
  <si>
    <t>96 / 10</t>
  </si>
  <si>
    <t>Awarded 2021</t>
  </si>
  <si>
    <t>52 / 12</t>
  </si>
  <si>
    <t>Approved Projects</t>
  </si>
  <si>
    <t>Completed June 2021</t>
  </si>
  <si>
    <t>Completed HTF Projects</t>
  </si>
  <si>
    <t>Total HTF Disbursed</t>
  </si>
  <si>
    <t>Terminated HTF Applications</t>
  </si>
  <si>
    <t>Returned HTF Awards</t>
  </si>
  <si>
    <t>Azalea Landing</t>
  </si>
  <si>
    <t>Schillinger Road</t>
  </si>
  <si>
    <t>Mobile Senior Housing, LLC
3010 3rd Avenue South
Birmingham, AL 35233
Eric H. Lipp
205-639-5090
EricLipp@EastLakeCD.com</t>
  </si>
  <si>
    <t>CHDO</t>
  </si>
  <si>
    <t>Sweetwater Ridge II</t>
  </si>
  <si>
    <t>452 Cherry Hill Homes</t>
  </si>
  <si>
    <t>Barber Terace</t>
  </si>
  <si>
    <t>409 South Allen Avenue</t>
  </si>
  <si>
    <t>Anniston</t>
  </si>
  <si>
    <t>Calhoun</t>
  </si>
  <si>
    <t>Barber Terrace Redevelopment, Ltd.
527 A Main Avenue
Northport, AL 35476
Luke Chenault
205-345-0955
lchenault@dsiusa.net</t>
  </si>
  <si>
    <t>60 / 9</t>
  </si>
  <si>
    <t>Liberty Hill</t>
  </si>
  <si>
    <t>1701 20th Ave</t>
  </si>
  <si>
    <t>Russell</t>
  </si>
  <si>
    <t>Liberty Hill, Ltd.
527 A Main Avenue
Northport, AL 35476
Winton Yerby, III
205-345-0955
wyerby@hollyhand.com</t>
  </si>
  <si>
    <t>72 / 9</t>
  </si>
  <si>
    <t>Mockingbird Landing</t>
  </si>
  <si>
    <t>Highway 21 South</t>
  </si>
  <si>
    <t>Monroe</t>
  </si>
  <si>
    <t>Monroeville Housing, LLLP
202 Five Pound Road
St. Simons Island, GA 31522
Mitchell Davenport
251-404-1225
mdavenport@clementdev.com</t>
  </si>
  <si>
    <t>48 / 6</t>
  </si>
  <si>
    <r>
      <t>Pending HTF Application</t>
    </r>
    <r>
      <rPr>
        <sz val="10"/>
        <rFont val="Arial"/>
        <family val="2"/>
      </rPr>
      <t>s</t>
    </r>
  </si>
  <si>
    <t>Monroeville</t>
  </si>
  <si>
    <t>Semmes</t>
  </si>
  <si>
    <t>Requested
HTF Funding</t>
  </si>
  <si>
    <t>Total Requested Funds</t>
  </si>
  <si>
    <t>56 / 6</t>
  </si>
  <si>
    <t>72 / 18</t>
  </si>
  <si>
    <t>Sweetwater Ridge 2021, LP
216 S. 8th Street
Opelika, AL 36801
Kim Golden
334-826-0833
tammy@viziondriven.com</t>
  </si>
  <si>
    <t>32 / 3</t>
  </si>
  <si>
    <t>46 / 3</t>
  </si>
  <si>
    <t>Completed January 2022</t>
  </si>
  <si>
    <t>Cottages on Georgia Road</t>
  </si>
  <si>
    <t>56/4</t>
  </si>
  <si>
    <t>Village at Bridge Creek</t>
  </si>
  <si>
    <t>861 County Road 1402</t>
  </si>
  <si>
    <t>Cullman</t>
  </si>
  <si>
    <t>Village at Bridge Creek, Ltd.
1909 Central Parkway SW
Decatur, AL 35601
Aron Boldog
256-260-3121
aron.boldog@capna.org</t>
  </si>
  <si>
    <t xml:space="preserve">
Awarded 2021</t>
  </si>
  <si>
    <t xml:space="preserve">
Applicant Returned Award</t>
  </si>
  <si>
    <t>Terminated -
Incomplete Application</t>
  </si>
  <si>
    <t>Terminated -
Out of available funds</t>
  </si>
  <si>
    <t>Application withdrawn</t>
  </si>
  <si>
    <t>Completed December 2021</t>
  </si>
  <si>
    <t>Trinity Ridge</t>
  </si>
  <si>
    <t>56/5</t>
  </si>
  <si>
    <t>Trinity Ridge, LP
730 N. Dean Road, Ste. 100
Auburn, AL 36830
Fred Bennett
334-321-0529
fred@thebennettgrp.net</t>
  </si>
  <si>
    <t>Awarded 2023</t>
  </si>
  <si>
    <t>487 Lee County Road 
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</si>
</sst>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[$-F800]dddd\,\ mmmm\ dd\,\ yyyy"/>
  </numFmts>
  <fonts count="10" x14ac:knownFonts="1">
    <font>
      <sz val="11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b/>
      <sz val="20"/>
      <name val="Copperplate Gothic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6" fillId="0" borderId="0" xfId="8"/>
    <xf numFmtId="0" fontId="6" fillId="0" borderId="0" xfId="8" applyAlignment="1">
      <alignment horizontal="center"/>
    </xf>
    <xf numFmtId="0" fontId="1" fillId="0" borderId="0" xfId="10"/>
    <xf numFmtId="0" fontId="7" fillId="0" borderId="2" xfId="8" applyFont="1" applyBorder="1" applyAlignment="1">
      <alignment horizontal="center"/>
    </xf>
    <xf numFmtId="0" fontId="3" fillId="0" borderId="2" xfId="8" applyFont="1" applyBorder="1" applyAlignment="1">
      <alignment horizontal="center"/>
    </xf>
    <xf numFmtId="0" fontId="7" fillId="0" borderId="2" xfId="8" applyFont="1" applyBorder="1" applyAlignment="1">
      <alignment horizontal="center" wrapText="1"/>
    </xf>
    <xf numFmtId="0" fontId="3" fillId="0" borderId="2" xfId="8" applyFont="1" applyBorder="1" applyAlignment="1">
      <alignment horizontal="center" wrapText="1"/>
    </xf>
    <xf numFmtId="0" fontId="1" fillId="0" borderId="4" xfId="10" applyBorder="1" applyAlignment="1">
      <alignment wrapText="1"/>
    </xf>
    <xf numFmtId="164" fontId="3" fillId="0" borderId="6" xfId="10" applyNumberFormat="1" applyFont="1" applyBorder="1" applyAlignment="1">
      <alignment horizontal="right"/>
    </xf>
    <xf numFmtId="0" fontId="3" fillId="0" borderId="8" xfId="10" applyFont="1" applyBorder="1" applyAlignment="1">
      <alignment horizontal="center"/>
    </xf>
    <xf numFmtId="0" fontId="3" fillId="0" borderId="7" xfId="10" applyFont="1" applyBorder="1" applyAlignment="1">
      <alignment horizontal="left"/>
    </xf>
    <xf numFmtId="1" fontId="3" fillId="0" borderId="7" xfId="10" applyNumberFormat="1" applyFont="1" applyBorder="1" applyAlignment="1">
      <alignment horizontal="center"/>
    </xf>
    <xf numFmtId="0" fontId="1" fillId="0" borderId="4" xfId="8" applyFont="1" applyBorder="1" applyAlignment="1">
      <alignment wrapText="1"/>
    </xf>
    <xf numFmtId="0" fontId="1" fillId="0" borderId="4" xfId="10" applyBorder="1" applyAlignment="1" applyProtection="1">
      <alignment wrapText="1"/>
      <protection locked="0"/>
    </xf>
    <xf numFmtId="0" fontId="9" fillId="0" borderId="0" xfId="8" applyFont="1" applyAlignment="1">
      <alignment horizontal="left"/>
    </xf>
    <xf numFmtId="0" fontId="3" fillId="0" borderId="0" xfId="8" applyFont="1" applyAlignment="1">
      <alignment horizontal="center" wrapText="1"/>
    </xf>
    <xf numFmtId="0" fontId="1" fillId="0" borderId="0" xfId="10" applyAlignment="1" applyProtection="1">
      <alignment horizontal="center" wrapText="1"/>
      <protection locked="0"/>
    </xf>
    <xf numFmtId="0" fontId="1" fillId="0" borderId="10" xfId="10" applyBorder="1" applyAlignment="1">
      <alignment wrapText="1"/>
    </xf>
    <xf numFmtId="0" fontId="1" fillId="0" borderId="12" xfId="10" applyBorder="1" applyAlignment="1" applyProtection="1">
      <alignment wrapText="1"/>
      <protection locked="0"/>
    </xf>
    <xf numFmtId="0" fontId="1" fillId="0" borderId="14" xfId="10" applyBorder="1" applyAlignment="1" applyProtection="1">
      <alignment wrapText="1"/>
      <protection locked="0"/>
    </xf>
    <xf numFmtId="0" fontId="1" fillId="0" borderId="10" xfId="10" applyBorder="1" applyAlignment="1" applyProtection="1">
      <alignment wrapText="1"/>
      <protection locked="0"/>
    </xf>
    <xf numFmtId="0" fontId="3" fillId="0" borderId="23" xfId="8" applyFont="1" applyBorder="1" applyAlignment="1">
      <alignment horizontal="center"/>
    </xf>
    <xf numFmtId="0" fontId="3" fillId="0" borderId="24" xfId="8" applyFont="1" applyBorder="1" applyAlignment="1">
      <alignment horizontal="center" wrapText="1"/>
    </xf>
    <xf numFmtId="0" fontId="1" fillId="0" borderId="12" xfId="10" applyBorder="1" applyAlignment="1">
      <alignment wrapText="1"/>
    </xf>
    <xf numFmtId="0" fontId="7" fillId="0" borderId="23" xfId="8" applyFont="1" applyBorder="1" applyAlignment="1">
      <alignment horizontal="center"/>
    </xf>
    <xf numFmtId="0" fontId="1" fillId="0" borderId="14" xfId="10" applyBorder="1" applyAlignment="1">
      <alignment wrapText="1"/>
    </xf>
    <xf numFmtId="0" fontId="1" fillId="0" borderId="15" xfId="10" applyBorder="1" applyAlignment="1" applyProtection="1">
      <alignment wrapText="1"/>
      <protection locked="0"/>
    </xf>
    <xf numFmtId="0" fontId="1" fillId="0" borderId="1" xfId="10" applyBorder="1" applyAlignment="1" applyProtection="1">
      <alignment wrapText="1"/>
      <protection locked="0"/>
    </xf>
    <xf numFmtId="0" fontId="7" fillId="0" borderId="27" xfId="8" applyFont="1" applyBorder="1" applyAlignment="1">
      <alignment horizontal="center"/>
    </xf>
    <xf numFmtId="0" fontId="3" fillId="0" borderId="28" xfId="8" applyFont="1" applyBorder="1" applyAlignment="1">
      <alignment horizontal="center"/>
    </xf>
    <xf numFmtId="0" fontId="7" fillId="0" borderId="28" xfId="8" applyFont="1" applyBorder="1" applyAlignment="1">
      <alignment horizontal="center"/>
    </xf>
    <xf numFmtId="0" fontId="7" fillId="0" borderId="28" xfId="8" applyFont="1" applyBorder="1" applyAlignment="1">
      <alignment horizontal="center" wrapText="1"/>
    </xf>
    <xf numFmtId="0" fontId="3" fillId="0" borderId="28" xfId="8" applyFont="1" applyBorder="1" applyAlignment="1">
      <alignment horizontal="center" wrapText="1"/>
    </xf>
    <xf numFmtId="0" fontId="3" fillId="0" borderId="29" xfId="8" applyFont="1" applyBorder="1" applyAlignment="1">
      <alignment horizontal="center" wrapText="1"/>
    </xf>
    <xf numFmtId="0" fontId="1" fillId="0" borderId="12" xfId="8" applyFont="1" applyBorder="1"/>
    <xf numFmtId="17" fontId="1" fillId="0" borderId="9" xfId="8" applyNumberFormat="1" applyFont="1" applyBorder="1" applyAlignment="1">
      <alignment wrapText="1"/>
    </xf>
    <xf numFmtId="0" fontId="1" fillId="0" borderId="9" xfId="8" applyFont="1" applyBorder="1" applyAlignment="1">
      <alignment wrapText="1"/>
    </xf>
    <xf numFmtId="0" fontId="1" fillId="0" borderId="9" xfId="8" applyFont="1" applyBorder="1"/>
    <xf numFmtId="0" fontId="1" fillId="0" borderId="4" xfId="8" applyFont="1" applyBorder="1"/>
    <xf numFmtId="164" fontId="1" fillId="0" borderId="13" xfId="8" applyNumberFormat="1" applyFont="1" applyBorder="1" applyAlignment="1">
      <alignment wrapText="1"/>
    </xf>
    <xf numFmtId="0" fontId="1" fillId="0" borderId="15" xfId="8" applyFont="1" applyBorder="1"/>
    <xf numFmtId="164" fontId="1" fillId="0" borderId="16" xfId="10" applyNumberFormat="1" applyBorder="1" applyAlignment="1" applyProtection="1">
      <alignment wrapText="1"/>
      <protection locked="0"/>
    </xf>
    <xf numFmtId="164" fontId="1" fillId="0" borderId="13" xfId="10" applyNumberFormat="1" applyBorder="1" applyAlignment="1" applyProtection="1">
      <alignment wrapText="1"/>
      <protection locked="0"/>
    </xf>
    <xf numFmtId="165" fontId="1" fillId="0" borderId="4" xfId="8" applyNumberFormat="1" applyFont="1" applyBorder="1" applyAlignment="1">
      <alignment wrapText="1"/>
    </xf>
    <xf numFmtId="17" fontId="1" fillId="0" borderId="5" xfId="8" applyNumberFormat="1" applyFont="1" applyBorder="1" applyAlignment="1">
      <alignment wrapText="1"/>
    </xf>
    <xf numFmtId="0" fontId="1" fillId="0" borderId="5" xfId="8" applyFont="1" applyBorder="1" applyAlignment="1">
      <alignment wrapText="1"/>
    </xf>
    <xf numFmtId="0" fontId="1" fillId="0" borderId="3" xfId="8" applyFont="1" applyBorder="1" applyAlignment="1">
      <alignment wrapText="1"/>
    </xf>
    <xf numFmtId="17" fontId="1" fillId="0" borderId="4" xfId="8" applyNumberFormat="1" applyFont="1" applyBorder="1" applyAlignment="1">
      <alignment wrapText="1"/>
    </xf>
    <xf numFmtId="0" fontId="6" fillId="0" borderId="4" xfId="8" applyBorder="1"/>
    <xf numFmtId="0" fontId="1" fillId="0" borderId="13" xfId="8" applyFont="1" applyBorder="1"/>
    <xf numFmtId="165" fontId="1" fillId="0" borderId="10" xfId="8" applyNumberFormat="1" applyFont="1" applyBorder="1" applyAlignment="1">
      <alignment wrapText="1"/>
    </xf>
    <xf numFmtId="0" fontId="1" fillId="0" borderId="10" xfId="10" applyBorder="1"/>
    <xf numFmtId="165" fontId="1" fillId="0" borderId="4" xfId="8" applyNumberFormat="1" applyFont="1" applyBorder="1"/>
    <xf numFmtId="6" fontId="1" fillId="0" borderId="13" xfId="10" applyNumberFormat="1" applyBorder="1" applyAlignment="1">
      <alignment wrapText="1"/>
    </xf>
    <xf numFmtId="17" fontId="1" fillId="0" borderId="1" xfId="8" applyNumberFormat="1" applyFont="1" applyBorder="1" applyAlignment="1">
      <alignment wrapText="1"/>
    </xf>
    <xf numFmtId="0" fontId="1" fillId="0" borderId="1" xfId="8" applyFont="1" applyBorder="1" applyAlignment="1">
      <alignment wrapText="1"/>
    </xf>
    <xf numFmtId="0" fontId="1" fillId="0" borderId="1" xfId="8" applyFont="1" applyBorder="1"/>
    <xf numFmtId="6" fontId="1" fillId="0" borderId="13" xfId="8" applyNumberFormat="1" applyFont="1" applyBorder="1" applyAlignment="1">
      <alignment wrapText="1"/>
    </xf>
    <xf numFmtId="0" fontId="1" fillId="0" borderId="4" xfId="8" applyFont="1" applyBorder="1" applyAlignment="1">
      <alignment horizontal="center"/>
    </xf>
    <xf numFmtId="0" fontId="1" fillId="0" borderId="3" xfId="8" applyFont="1" applyBorder="1" applyAlignment="1">
      <alignment horizontal="center"/>
    </xf>
    <xf numFmtId="0" fontId="1" fillId="0" borderId="10" xfId="10" applyBorder="1" applyAlignment="1">
      <alignment horizontal="center"/>
    </xf>
    <xf numFmtId="0" fontId="1" fillId="0" borderId="4" xfId="8" applyFont="1" applyBorder="1" applyAlignment="1">
      <alignment horizontal="center" wrapText="1"/>
    </xf>
    <xf numFmtId="0" fontId="1" fillId="0" borderId="3" xfId="8" applyFont="1" applyBorder="1" applyAlignment="1">
      <alignment horizontal="center" wrapText="1"/>
    </xf>
    <xf numFmtId="0" fontId="1" fillId="0" borderId="10" xfId="10" applyBorder="1" applyAlignment="1">
      <alignment horizontal="center" wrapText="1"/>
    </xf>
    <xf numFmtId="0" fontId="1" fillId="0" borderId="5" xfId="8" applyFont="1" applyBorder="1" applyAlignment="1">
      <alignment horizontal="center"/>
    </xf>
    <xf numFmtId="0" fontId="6" fillId="0" borderId="4" xfId="8" applyBorder="1" applyAlignment="1">
      <alignment horizontal="center"/>
    </xf>
    <xf numFmtId="49" fontId="1" fillId="0" borderId="4" xfId="10" applyNumberFormat="1" applyBorder="1" applyAlignment="1" applyProtection="1">
      <alignment horizontal="center" wrapText="1"/>
      <protection locked="0"/>
    </xf>
    <xf numFmtId="0" fontId="1" fillId="0" borderId="4" xfId="10" applyBorder="1" applyAlignment="1" applyProtection="1">
      <alignment horizontal="center" wrapText="1"/>
      <protection locked="0"/>
    </xf>
    <xf numFmtId="164" fontId="1" fillId="0" borderId="26" xfId="10" applyNumberFormat="1" applyBorder="1" applyAlignment="1" applyProtection="1">
      <alignment wrapText="1"/>
      <protection locked="0"/>
    </xf>
    <xf numFmtId="0" fontId="1" fillId="0" borderId="32" xfId="10" applyBorder="1"/>
    <xf numFmtId="0" fontId="1" fillId="0" borderId="16" xfId="10" applyBorder="1"/>
    <xf numFmtId="0" fontId="1" fillId="0" borderId="30" xfId="8" applyFont="1" applyBorder="1"/>
    <xf numFmtId="165" fontId="1" fillId="0" borderId="31" xfId="8" applyNumberFormat="1" applyFont="1" applyBorder="1" applyAlignment="1">
      <alignment wrapText="1"/>
    </xf>
    <xf numFmtId="0" fontId="3" fillId="0" borderId="35" xfId="8" applyFont="1" applyBorder="1" applyAlignment="1">
      <alignment horizontal="center"/>
    </xf>
    <xf numFmtId="0" fontId="3" fillId="0" borderId="33" xfId="8" applyFont="1" applyBorder="1"/>
    <xf numFmtId="0" fontId="3" fillId="0" borderId="36" xfId="8" applyFont="1" applyBorder="1" applyAlignment="1">
      <alignment horizontal="center"/>
    </xf>
    <xf numFmtId="0" fontId="3" fillId="0" borderId="37" xfId="8" applyFont="1" applyBorder="1"/>
    <xf numFmtId="0" fontId="6" fillId="0" borderId="37" xfId="8" applyBorder="1"/>
    <xf numFmtId="0" fontId="6" fillId="0" borderId="37" xfId="8" applyBorder="1" applyAlignment="1">
      <alignment horizontal="center"/>
    </xf>
    <xf numFmtId="0" fontId="1" fillId="0" borderId="3" xfId="8" applyFont="1" applyBorder="1" applyAlignment="1">
      <alignment horizontal="left" wrapText="1"/>
    </xf>
    <xf numFmtId="0" fontId="1" fillId="0" borderId="3" xfId="8" applyFont="1" applyBorder="1" applyAlignment="1">
      <alignment horizontal="left"/>
    </xf>
    <xf numFmtId="0" fontId="1" fillId="0" borderId="39" xfId="8" applyFont="1" applyBorder="1" applyAlignment="1">
      <alignment horizontal="left"/>
    </xf>
    <xf numFmtId="0" fontId="1" fillId="0" borderId="4" xfId="10" applyBorder="1" applyAlignment="1" applyProtection="1">
      <alignment horizontal="left" wrapText="1"/>
      <protection locked="0"/>
    </xf>
    <xf numFmtId="0" fontId="1" fillId="0" borderId="10" xfId="10" applyBorder="1" applyAlignment="1">
      <alignment horizontal="left"/>
    </xf>
    <xf numFmtId="164" fontId="1" fillId="0" borderId="25" xfId="8" applyNumberFormat="1" applyFont="1" applyBorder="1" applyAlignment="1">
      <alignment horizontal="right" wrapText="1"/>
    </xf>
    <xf numFmtId="164" fontId="3" fillId="0" borderId="38" xfId="8" applyNumberFormat="1" applyFont="1" applyBorder="1" applyAlignment="1">
      <alignment horizontal="right"/>
    </xf>
    <xf numFmtId="164" fontId="1" fillId="0" borderId="13" xfId="10" applyNumberFormat="1" applyBorder="1" applyAlignment="1" applyProtection="1">
      <alignment horizontal="right" wrapText="1"/>
      <protection locked="0"/>
    </xf>
    <xf numFmtId="0" fontId="1" fillId="0" borderId="4" xfId="10" applyBorder="1" applyAlignment="1">
      <alignment horizontal="center" wrapText="1"/>
    </xf>
    <xf numFmtId="0" fontId="1" fillId="0" borderId="1" xfId="8" applyFont="1" applyBorder="1" applyAlignment="1">
      <alignment horizontal="center" wrapText="1"/>
    </xf>
    <xf numFmtId="0" fontId="1" fillId="0" borderId="4" xfId="10" applyBorder="1" applyAlignment="1">
      <alignment horizontal="center"/>
    </xf>
    <xf numFmtId="49" fontId="1" fillId="0" borderId="4" xfId="8" applyNumberFormat="1" applyFont="1" applyBorder="1" applyAlignment="1">
      <alignment horizontal="center"/>
    </xf>
    <xf numFmtId="6" fontId="8" fillId="0" borderId="13" xfId="8" applyNumberFormat="1" applyFont="1" applyBorder="1" applyAlignment="1">
      <alignment horizontal="center" wrapText="1"/>
    </xf>
    <xf numFmtId="6" fontId="8" fillId="0" borderId="25" xfId="8" applyNumberFormat="1" applyFont="1" applyBorder="1" applyAlignment="1">
      <alignment horizontal="center" wrapText="1"/>
    </xf>
    <xf numFmtId="0" fontId="1" fillId="0" borderId="13" xfId="8" applyFont="1" applyBorder="1" applyAlignment="1">
      <alignment horizontal="center" wrapText="1"/>
    </xf>
    <xf numFmtId="6" fontId="8" fillId="0" borderId="11" xfId="10" applyNumberFormat="1" applyFont="1" applyBorder="1" applyAlignment="1">
      <alignment horizontal="center" wrapText="1"/>
    </xf>
    <xf numFmtId="0" fontId="1" fillId="0" borderId="9" xfId="8" applyFont="1" applyBorder="1" applyAlignment="1">
      <alignment horizontal="center"/>
    </xf>
    <xf numFmtId="0" fontId="1" fillId="0" borderId="1" xfId="10" applyBorder="1" applyAlignment="1" applyProtection="1">
      <alignment horizontal="center" wrapText="1"/>
      <protection locked="0"/>
    </xf>
    <xf numFmtId="17" fontId="1" fillId="0" borderId="4" xfId="8" applyNumberFormat="1" applyFont="1" applyBorder="1" applyAlignment="1">
      <alignment horizontal="center"/>
    </xf>
    <xf numFmtId="49" fontId="1" fillId="0" borderId="1" xfId="10" applyNumberFormat="1" applyBorder="1" applyAlignment="1" applyProtection="1">
      <alignment horizontal="center" wrapText="1"/>
      <protection locked="0"/>
    </xf>
    <xf numFmtId="0" fontId="3" fillId="0" borderId="7" xfId="10" applyFont="1" applyBorder="1" applyAlignment="1">
      <alignment horizontal="right"/>
    </xf>
    <xf numFmtId="165" fontId="1" fillId="0" borderId="3" xfId="8" applyNumberFormat="1" applyFont="1" applyBorder="1"/>
    <xf numFmtId="6" fontId="1" fillId="0" borderId="25" xfId="8" applyNumberFormat="1" applyFont="1" applyBorder="1" applyAlignment="1">
      <alignment wrapText="1"/>
    </xf>
    <xf numFmtId="0" fontId="3" fillId="0" borderId="36" xfId="10" applyFont="1" applyBorder="1" applyAlignment="1">
      <alignment horizontal="center"/>
    </xf>
    <xf numFmtId="0" fontId="3" fillId="0" borderId="37" xfId="10" applyFont="1" applyBorder="1" applyAlignment="1">
      <alignment horizontal="left"/>
    </xf>
    <xf numFmtId="0" fontId="3" fillId="0" borderId="37" xfId="10" applyFont="1" applyBorder="1" applyAlignment="1">
      <alignment horizontal="right"/>
    </xf>
    <xf numFmtId="1" fontId="3" fillId="0" borderId="37" xfId="10" applyNumberFormat="1" applyFont="1" applyBorder="1" applyAlignment="1">
      <alignment horizontal="center"/>
    </xf>
    <xf numFmtId="164" fontId="3" fillId="0" borderId="38" xfId="10" applyNumberFormat="1" applyFont="1" applyBorder="1" applyAlignment="1">
      <alignment horizontal="right"/>
    </xf>
    <xf numFmtId="0" fontId="7" fillId="0" borderId="40" xfId="8" applyFont="1" applyBorder="1" applyAlignment="1">
      <alignment horizontal="center"/>
    </xf>
    <xf numFmtId="0" fontId="3" fillId="0" borderId="41" xfId="8" applyFont="1" applyBorder="1" applyAlignment="1">
      <alignment horizontal="center"/>
    </xf>
    <xf numFmtId="0" fontId="7" fillId="0" borderId="41" xfId="8" applyFont="1" applyBorder="1" applyAlignment="1">
      <alignment horizontal="center"/>
    </xf>
    <xf numFmtId="0" fontId="7" fillId="0" borderId="41" xfId="8" applyFont="1" applyBorder="1" applyAlignment="1">
      <alignment horizontal="center" wrapText="1"/>
    </xf>
    <xf numFmtId="0" fontId="3" fillId="0" borderId="41" xfId="8" applyFont="1" applyBorder="1" applyAlignment="1">
      <alignment horizontal="center" wrapText="1"/>
    </xf>
    <xf numFmtId="0" fontId="3" fillId="0" borderId="42" xfId="8" applyFont="1" applyBorder="1" applyAlignment="1">
      <alignment horizontal="center" wrapText="1"/>
    </xf>
    <xf numFmtId="0" fontId="1" fillId="0" borderId="4" xfId="8" applyFont="1" applyBorder="1" applyAlignment="1">
      <alignment horizontal="left"/>
    </xf>
    <xf numFmtId="0" fontId="1" fillId="0" borderId="4" xfId="8" applyFont="1" applyBorder="1" applyAlignment="1">
      <alignment horizontal="left" wrapText="1"/>
    </xf>
    <xf numFmtId="0" fontId="1" fillId="0" borderId="12" xfId="8" applyFont="1" applyBorder="1" applyAlignment="1">
      <alignment horizontal="left"/>
    </xf>
    <xf numFmtId="164" fontId="1" fillId="0" borderId="13" xfId="8" applyNumberFormat="1" applyFont="1" applyBorder="1"/>
    <xf numFmtId="165" fontId="1" fillId="0" borderId="9" xfId="8" applyNumberFormat="1" applyFont="1" applyBorder="1"/>
    <xf numFmtId="164" fontId="8" fillId="0" borderId="11" xfId="10" applyNumberFormat="1" applyFont="1" applyBorder="1" applyAlignment="1">
      <alignment horizontal="right"/>
    </xf>
    <xf numFmtId="0" fontId="1" fillId="0" borderId="13" xfId="8" applyFont="1" applyBorder="1" applyAlignment="1">
      <alignment horizontal="left"/>
    </xf>
    <xf numFmtId="6" fontId="1" fillId="0" borderId="13" xfId="8" applyNumberFormat="1" applyFont="1" applyBorder="1" applyAlignment="1">
      <alignment horizontal="left" wrapText="1"/>
    </xf>
    <xf numFmtId="0" fontId="1" fillId="0" borderId="10" xfId="8" applyFont="1" applyBorder="1" applyAlignment="1">
      <alignment horizontal="center"/>
    </xf>
    <xf numFmtId="0" fontId="1" fillId="0" borderId="10" xfId="8" applyFont="1" applyBorder="1" applyAlignment="1">
      <alignment horizontal="center" wrapText="1"/>
    </xf>
    <xf numFmtId="0" fontId="1" fillId="0" borderId="10" xfId="8" applyFont="1" applyBorder="1" applyAlignment="1">
      <alignment horizontal="left"/>
    </xf>
    <xf numFmtId="0" fontId="1" fillId="0" borderId="10" xfId="8" applyFont="1" applyBorder="1" applyAlignment="1">
      <alignment horizontal="left" wrapText="1"/>
    </xf>
    <xf numFmtId="164" fontId="1" fillId="0" borderId="11" xfId="8" applyNumberFormat="1" applyFont="1" applyBorder="1" applyAlignment="1">
      <alignment horizontal="center" wrapText="1"/>
    </xf>
    <xf numFmtId="0" fontId="9" fillId="2" borderId="17" xfId="8" applyFont="1" applyFill="1" applyBorder="1" applyAlignment="1">
      <alignment horizontal="left"/>
    </xf>
    <xf numFmtId="0" fontId="9" fillId="2" borderId="18" xfId="8" applyFont="1" applyFill="1" applyBorder="1" applyAlignment="1">
      <alignment horizontal="left"/>
    </xf>
    <xf numFmtId="0" fontId="9" fillId="2" borderId="19" xfId="8" applyFont="1" applyFill="1" applyBorder="1" applyAlignment="1">
      <alignment horizontal="left"/>
    </xf>
    <xf numFmtId="0" fontId="3" fillId="0" borderId="37" xfId="8" applyFont="1" applyBorder="1" applyAlignment="1">
      <alignment horizontal="right"/>
    </xf>
    <xf numFmtId="0" fontId="9" fillId="2" borderId="20" xfId="8" applyFont="1" applyFill="1" applyBorder="1" applyAlignment="1">
      <alignment horizontal="left"/>
    </xf>
    <xf numFmtId="0" fontId="9" fillId="2" borderId="21" xfId="8" applyFont="1" applyFill="1" applyBorder="1" applyAlignment="1">
      <alignment horizontal="left"/>
    </xf>
    <xf numFmtId="0" fontId="9" fillId="2" borderId="22" xfId="8" applyFont="1" applyFill="1" applyBorder="1" applyAlignment="1">
      <alignment horizontal="left"/>
    </xf>
    <xf numFmtId="0" fontId="3" fillId="0" borderId="7" xfId="10" applyFont="1" applyBorder="1" applyAlignment="1">
      <alignment horizontal="right"/>
    </xf>
    <xf numFmtId="0" fontId="3" fillId="0" borderId="37" xfId="10" applyFont="1" applyBorder="1" applyAlignment="1">
      <alignment horizontal="right"/>
    </xf>
    <xf numFmtId="0" fontId="6" fillId="0" borderId="7" xfId="8" applyBorder="1" applyAlignment="1">
      <alignment horizontal="center"/>
    </xf>
    <xf numFmtId="0" fontId="6" fillId="0" borderId="6" xfId="8" applyBorder="1" applyAlignment="1">
      <alignment horizontal="center"/>
    </xf>
    <xf numFmtId="0" fontId="6" fillId="0" borderId="33" xfId="8" applyBorder="1" applyAlignment="1">
      <alignment horizontal="center"/>
    </xf>
    <xf numFmtId="0" fontId="6" fillId="0" borderId="34" xfId="8" applyBorder="1" applyAlignment="1">
      <alignment horizontal="center"/>
    </xf>
    <xf numFmtId="0" fontId="1" fillId="0" borderId="14" xfId="8" applyFont="1" applyBorder="1" applyAlignment="1">
      <alignment horizontal="left"/>
    </xf>
  </cellXfs>
  <cellStyles count="11">
    <cellStyle name="Normal" xfId="0" builtinId="0"/>
    <cellStyle name="Normal 2" xfId="2" xr:uid="{00000000-0005-0000-0000-000002000000}"/>
    <cellStyle name="Normal 3" xfId="1" xr:uid="{00000000-0005-0000-0000-000003000000}"/>
    <cellStyle name="Normal 4" xfId="3" xr:uid="{00000000-0005-0000-0000-000004000000}"/>
    <cellStyle name="Normal 4 2" xfId="5" xr:uid="{00000000-0005-0000-0000-000005000000}"/>
    <cellStyle name="Normal 5" xfId="4" xr:uid="{00000000-0005-0000-0000-000006000000}"/>
    <cellStyle name="Normal 5 2" xfId="6" xr:uid="{00000000-0005-0000-0000-000007000000}"/>
    <cellStyle name="Normal 6" xfId="7" xr:uid="{00000000-0005-0000-0000-000008000000}"/>
    <cellStyle name="Normal 6 2" xfId="9" xr:uid="{00000000-0005-0000-0000-000009000000}"/>
    <cellStyle name="Normal 7" xfId="8" xr:uid="{00000000-0005-0000-0000-00000A000000}"/>
    <cellStyle name="Normal 7 3" xfId="10" xr:uid="{00000000-0005-0000-0000-00000B000000}"/>
  </cellStyles>
  <dxfs count="27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"/>
  <sheetViews>
    <sheetView zoomScale="89" zoomScaleNormal="89" zoomScaleSheetLayoutView="79" zoomScalePageLayoutView="80" workbookViewId="0">
      <selection activeCell="C17" sqref="C17"/>
    </sheetView>
  </sheetViews>
  <sheetFormatPr defaultColWidth="9.140625" defaultRowHeight="12.75" x14ac:dyDescent="0.2"/>
  <cols>
    <col min="1" max="1" width="1.28515625" style="1" customWidth="1"/>
    <col min="2" max="2" width="24.28515625" style="1" customWidth="1"/>
    <col min="3" max="3" width="20.7109375" style="1" customWidth="1"/>
    <col min="4" max="4" width="27.28515625" style="1" customWidth="1"/>
    <col min="5" max="5" width="13.85546875" style="1" customWidth="1"/>
    <col min="6" max="6" width="11.42578125" style="2" customWidth="1"/>
    <col min="7" max="7" width="12" style="1" bestFit="1" customWidth="1"/>
    <col min="8" max="8" width="30.85546875" style="1" customWidth="1"/>
    <col min="9" max="9" width="14.7109375" style="2" customWidth="1"/>
    <col min="10" max="10" width="17.42578125" style="2" customWidth="1"/>
    <col min="11" max="11" width="15.7109375" style="2" customWidth="1"/>
    <col min="12" max="12" width="12.7109375" style="2" customWidth="1"/>
    <col min="13" max="13" width="15.140625" style="2" customWidth="1"/>
    <col min="14" max="14" width="2.140625" style="2" customWidth="1"/>
    <col min="15" max="16384" width="9.140625" style="1"/>
  </cols>
  <sheetData>
    <row r="1" spans="2:14" ht="9" customHeight="1" thickBot="1" x14ac:dyDescent="0.25"/>
    <row r="2" spans="2:14" ht="33.75" customHeight="1" thickBot="1" x14ac:dyDescent="0.4">
      <c r="B2" s="127" t="s">
        <v>73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  <c r="N2" s="15"/>
    </row>
    <row r="3" spans="2:14" ht="66.75" customHeight="1" thickTop="1" x14ac:dyDescent="0.2">
      <c r="B3" s="108" t="s">
        <v>0</v>
      </c>
      <c r="C3" s="109" t="s">
        <v>63</v>
      </c>
      <c r="D3" s="110" t="s">
        <v>4</v>
      </c>
      <c r="E3" s="109" t="s">
        <v>8</v>
      </c>
      <c r="F3" s="109" t="s">
        <v>9</v>
      </c>
      <c r="G3" s="111" t="s">
        <v>10</v>
      </c>
      <c r="H3" s="109" t="s">
        <v>17</v>
      </c>
      <c r="I3" s="112" t="s">
        <v>22</v>
      </c>
      <c r="J3" s="112" t="s">
        <v>3</v>
      </c>
      <c r="K3" s="112" t="s">
        <v>11</v>
      </c>
      <c r="L3" s="112" t="s">
        <v>5</v>
      </c>
      <c r="M3" s="113" t="s">
        <v>203</v>
      </c>
      <c r="N3" s="16"/>
    </row>
    <row r="4" spans="2:14" ht="28.9" customHeight="1" thickBot="1" x14ac:dyDescent="0.25">
      <c r="B4" s="76"/>
      <c r="C4" s="77" t="s">
        <v>200</v>
      </c>
      <c r="D4" s="78"/>
      <c r="E4" s="78"/>
      <c r="F4" s="79"/>
      <c r="G4" s="78"/>
      <c r="H4" s="78"/>
      <c r="I4" s="79"/>
      <c r="J4" s="130" t="s">
        <v>204</v>
      </c>
      <c r="K4" s="130"/>
      <c r="L4" s="130"/>
      <c r="M4" s="86"/>
    </row>
  </sheetData>
  <sheetProtection sort="0" autoFilter="0" pivotTables="0"/>
  <dataConsolidate/>
  <mergeCells count="2">
    <mergeCell ref="B2:M2"/>
    <mergeCell ref="J4:L4"/>
  </mergeCells>
  <conditionalFormatting sqref="B3:N3 A5:XFD1048576">
    <cfRule type="expression" dxfId="26" priority="62">
      <formula>MOD(ROW(),2)=0</formula>
    </cfRule>
  </conditionalFormatting>
  <conditionalFormatting sqref="O1:XFD3 B2">
    <cfRule type="expression" dxfId="25" priority="14">
      <formula>MOD(ROW(),2)=0</formula>
    </cfRule>
  </conditionalFormatting>
  <pageMargins left="0.15" right="0.15" top="1.36" bottom="0.5" header="0.25" footer="0.09"/>
  <pageSetup scale="64" fitToHeight="0" orientation="landscape" r:id="rId1"/>
  <headerFooter>
    <oddHeader>&amp;L                            &amp;G&amp;R&amp;"Copperplate Gothic Light,Regular"&amp;28National Housing Trust Fund
 Application Summary Report</oddHeader>
    <oddFooter>&amp;LUpdated &amp;D&amp;R&amp;P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40A09-D55E-466E-8D70-6A4D8FAB95C3}">
  <dimension ref="B1:N19"/>
  <sheetViews>
    <sheetView tabSelected="1" zoomScale="80" zoomScaleNormal="80" zoomScalePageLayoutView="80" workbookViewId="0">
      <selection activeCell="Q16" sqref="Q16"/>
    </sheetView>
  </sheetViews>
  <sheetFormatPr defaultColWidth="9.140625" defaultRowHeight="12.75" x14ac:dyDescent="0.2"/>
  <cols>
    <col min="1" max="1" width="2" style="1" customWidth="1"/>
    <col min="2" max="2" width="24.28515625" style="1" customWidth="1"/>
    <col min="3" max="3" width="29.140625" style="1" customWidth="1"/>
    <col min="4" max="4" width="21" style="1" customWidth="1"/>
    <col min="5" max="5" width="13.85546875" style="1" customWidth="1"/>
    <col min="6" max="6" width="11.42578125" style="2" customWidth="1"/>
    <col min="7" max="7" width="12" style="1" bestFit="1" customWidth="1"/>
    <col min="8" max="8" width="30.85546875" style="1" customWidth="1"/>
    <col min="9" max="9" width="14.7109375" style="2" customWidth="1"/>
    <col min="10" max="10" width="17.42578125" style="2" customWidth="1"/>
    <col min="11" max="11" width="17.7109375" style="2" customWidth="1"/>
    <col min="12" max="12" width="12.7109375" style="2" customWidth="1"/>
    <col min="13" max="13" width="15.140625" style="2" customWidth="1"/>
    <col min="14" max="16384" width="9.140625" style="1"/>
  </cols>
  <sheetData>
    <row r="1" spans="2:14" ht="9" customHeight="1" thickBot="1" x14ac:dyDescent="0.25"/>
    <row r="2" spans="2:14" ht="33.75" customHeight="1" thickBot="1" x14ac:dyDescent="0.4">
      <c r="B2" s="131" t="s">
        <v>72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</row>
    <row r="3" spans="2:14" ht="66.75" customHeight="1" thickTop="1" thickBot="1" x14ac:dyDescent="0.25">
      <c r="B3" s="22" t="s">
        <v>0</v>
      </c>
      <c r="C3" s="5" t="s">
        <v>63</v>
      </c>
      <c r="D3" s="4" t="s">
        <v>4</v>
      </c>
      <c r="E3" s="5" t="s">
        <v>8</v>
      </c>
      <c r="F3" s="5" t="s">
        <v>9</v>
      </c>
      <c r="G3" s="6" t="s">
        <v>10</v>
      </c>
      <c r="H3" s="5" t="s">
        <v>17</v>
      </c>
      <c r="I3" s="7" t="s">
        <v>22</v>
      </c>
      <c r="J3" s="7" t="s">
        <v>3</v>
      </c>
      <c r="K3" s="7" t="s">
        <v>11</v>
      </c>
      <c r="L3" s="7" t="s">
        <v>5</v>
      </c>
      <c r="M3" s="23" t="s">
        <v>65</v>
      </c>
    </row>
    <row r="4" spans="2:14" ht="107.25" customHeight="1" thickTop="1" x14ac:dyDescent="0.2">
      <c r="B4" s="35" t="s">
        <v>211</v>
      </c>
      <c r="C4" s="53" t="s">
        <v>64</v>
      </c>
      <c r="D4" s="13" t="s">
        <v>39</v>
      </c>
      <c r="E4" s="59" t="s">
        <v>40</v>
      </c>
      <c r="F4" s="59">
        <v>35212</v>
      </c>
      <c r="G4" s="62" t="s">
        <v>28</v>
      </c>
      <c r="H4" s="13" t="s">
        <v>41</v>
      </c>
      <c r="I4" s="59">
        <v>8</v>
      </c>
      <c r="J4" s="62" t="s">
        <v>1</v>
      </c>
      <c r="K4" s="62" t="s">
        <v>6</v>
      </c>
      <c r="L4" s="62" t="s">
        <v>21</v>
      </c>
      <c r="M4" s="58">
        <v>933328</v>
      </c>
    </row>
    <row r="5" spans="2:14" ht="105" customHeight="1" x14ac:dyDescent="0.2">
      <c r="B5" s="35" t="s">
        <v>91</v>
      </c>
      <c r="C5" s="36" t="s">
        <v>97</v>
      </c>
      <c r="D5" s="38" t="s">
        <v>92</v>
      </c>
      <c r="E5" s="96" t="s">
        <v>93</v>
      </c>
      <c r="F5" s="96">
        <v>35630</v>
      </c>
      <c r="G5" s="62" t="s">
        <v>94</v>
      </c>
      <c r="H5" s="13" t="s">
        <v>95</v>
      </c>
      <c r="I5" s="62" t="s">
        <v>96</v>
      </c>
      <c r="J5" s="62" t="s">
        <v>1</v>
      </c>
      <c r="K5" s="62" t="s">
        <v>6</v>
      </c>
      <c r="L5" s="62" t="s">
        <v>7</v>
      </c>
      <c r="M5" s="40">
        <v>800000</v>
      </c>
    </row>
    <row r="6" spans="2:14" ht="108.75" customHeight="1" x14ac:dyDescent="0.2">
      <c r="B6" s="35" t="s">
        <v>78</v>
      </c>
      <c r="C6" s="36" t="s">
        <v>97</v>
      </c>
      <c r="D6" s="37" t="s">
        <v>79</v>
      </c>
      <c r="E6" s="96" t="s">
        <v>80</v>
      </c>
      <c r="F6" s="96">
        <v>36535</v>
      </c>
      <c r="G6" s="62" t="s">
        <v>81</v>
      </c>
      <c r="H6" s="13" t="s">
        <v>82</v>
      </c>
      <c r="I6" s="59" t="s">
        <v>84</v>
      </c>
      <c r="J6" s="62" t="s">
        <v>1</v>
      </c>
      <c r="K6" s="62" t="s">
        <v>6</v>
      </c>
      <c r="L6" s="62" t="s">
        <v>86</v>
      </c>
      <c r="M6" s="40">
        <v>500000</v>
      </c>
    </row>
    <row r="7" spans="2:14" ht="108.75" customHeight="1" x14ac:dyDescent="0.2">
      <c r="B7" s="35" t="s">
        <v>136</v>
      </c>
      <c r="C7" s="36" t="s">
        <v>97</v>
      </c>
      <c r="D7" s="37" t="s">
        <v>79</v>
      </c>
      <c r="E7" s="96" t="s">
        <v>80</v>
      </c>
      <c r="F7" s="96">
        <v>36535</v>
      </c>
      <c r="G7" s="62" t="s">
        <v>81</v>
      </c>
      <c r="H7" s="13" t="s">
        <v>82</v>
      </c>
      <c r="I7" s="98" t="s">
        <v>208</v>
      </c>
      <c r="J7" s="62" t="s">
        <v>1</v>
      </c>
      <c r="K7" s="62" t="s">
        <v>6</v>
      </c>
      <c r="L7" s="62" t="s">
        <v>86</v>
      </c>
      <c r="M7" s="40">
        <v>1126664</v>
      </c>
    </row>
    <row r="8" spans="2:14" ht="105.75" customHeight="1" x14ac:dyDescent="0.2">
      <c r="B8" s="35" t="s">
        <v>83</v>
      </c>
      <c r="C8" s="36" t="s">
        <v>97</v>
      </c>
      <c r="D8" s="37" t="s">
        <v>79</v>
      </c>
      <c r="E8" s="96" t="s">
        <v>80</v>
      </c>
      <c r="F8" s="96">
        <v>36535</v>
      </c>
      <c r="G8" s="62" t="s">
        <v>81</v>
      </c>
      <c r="H8" s="13" t="s">
        <v>82</v>
      </c>
      <c r="I8" s="59" t="s">
        <v>209</v>
      </c>
      <c r="J8" s="62" t="s">
        <v>1</v>
      </c>
      <c r="K8" s="62" t="s">
        <v>6</v>
      </c>
      <c r="L8" s="62" t="s">
        <v>86</v>
      </c>
      <c r="M8" s="40">
        <v>1350000</v>
      </c>
    </row>
    <row r="9" spans="2:14" ht="117.6" customHeight="1" x14ac:dyDescent="0.2">
      <c r="B9" s="27" t="s">
        <v>128</v>
      </c>
      <c r="C9" s="28" t="s">
        <v>170</v>
      </c>
      <c r="D9" s="28" t="s">
        <v>137</v>
      </c>
      <c r="E9" s="97" t="s">
        <v>130</v>
      </c>
      <c r="F9" s="97">
        <v>36072</v>
      </c>
      <c r="G9" s="97" t="s">
        <v>131</v>
      </c>
      <c r="H9" s="28" t="s">
        <v>138</v>
      </c>
      <c r="I9" s="99" t="s">
        <v>134</v>
      </c>
      <c r="J9" s="97" t="s">
        <v>1</v>
      </c>
      <c r="K9" s="97" t="s">
        <v>6</v>
      </c>
      <c r="L9" s="97" t="s">
        <v>86</v>
      </c>
      <c r="M9" s="42">
        <v>1909998</v>
      </c>
    </row>
    <row r="10" spans="2:14" ht="93.75" customHeight="1" x14ac:dyDescent="0.2">
      <c r="B10" s="19" t="s">
        <v>139</v>
      </c>
      <c r="C10" s="14" t="s">
        <v>170</v>
      </c>
      <c r="D10" s="14" t="s">
        <v>140</v>
      </c>
      <c r="E10" s="68" t="s">
        <v>141</v>
      </c>
      <c r="F10" s="68">
        <v>35010</v>
      </c>
      <c r="G10" s="68" t="s">
        <v>142</v>
      </c>
      <c r="H10" s="14" t="s">
        <v>151</v>
      </c>
      <c r="I10" s="67" t="s">
        <v>24</v>
      </c>
      <c r="J10" s="68" t="s">
        <v>1</v>
      </c>
      <c r="K10" s="68" t="s">
        <v>6</v>
      </c>
      <c r="L10" s="68" t="s">
        <v>7</v>
      </c>
      <c r="M10" s="43">
        <v>536166</v>
      </c>
    </row>
    <row r="11" spans="2:14" ht="107.45" customHeight="1" x14ac:dyDescent="0.2">
      <c r="B11" s="19" t="s">
        <v>146</v>
      </c>
      <c r="C11" s="14" t="s">
        <v>170</v>
      </c>
      <c r="D11" s="14" t="s">
        <v>147</v>
      </c>
      <c r="E11" s="68" t="s">
        <v>148</v>
      </c>
      <c r="F11" s="68">
        <v>36303</v>
      </c>
      <c r="G11" s="68" t="s">
        <v>149</v>
      </c>
      <c r="H11" s="14" t="s">
        <v>150</v>
      </c>
      <c r="I11" s="67" t="s">
        <v>23</v>
      </c>
      <c r="J11" s="68" t="s">
        <v>1</v>
      </c>
      <c r="K11" s="68" t="s">
        <v>6</v>
      </c>
      <c r="L11" s="68" t="s">
        <v>7</v>
      </c>
      <c r="M11" s="43">
        <v>407833</v>
      </c>
      <c r="N11" s="17"/>
    </row>
    <row r="12" spans="2:14" ht="107.45" customHeight="1" x14ac:dyDescent="0.2">
      <c r="B12" s="19" t="s">
        <v>152</v>
      </c>
      <c r="C12" s="14" t="s">
        <v>170</v>
      </c>
      <c r="D12" s="14" t="s">
        <v>163</v>
      </c>
      <c r="E12" s="68" t="s">
        <v>164</v>
      </c>
      <c r="F12" s="68">
        <v>35661</v>
      </c>
      <c r="G12" s="68" t="s">
        <v>165</v>
      </c>
      <c r="H12" s="14" t="s">
        <v>166</v>
      </c>
      <c r="I12" s="67" t="s">
        <v>168</v>
      </c>
      <c r="J12" s="68" t="s">
        <v>2</v>
      </c>
      <c r="K12" s="68" t="s">
        <v>6</v>
      </c>
      <c r="L12" s="68" t="s">
        <v>86</v>
      </c>
      <c r="M12" s="43">
        <v>1026664</v>
      </c>
      <c r="N12" s="17"/>
    </row>
    <row r="13" spans="2:14" ht="107.45" customHeight="1" x14ac:dyDescent="0.2">
      <c r="B13" s="19" t="s">
        <v>153</v>
      </c>
      <c r="C13" s="14" t="s">
        <v>170</v>
      </c>
      <c r="D13" s="14" t="s">
        <v>158</v>
      </c>
      <c r="E13" s="68" t="s">
        <v>159</v>
      </c>
      <c r="F13" s="68">
        <v>35504</v>
      </c>
      <c r="G13" s="68" t="s">
        <v>160</v>
      </c>
      <c r="H13" s="14" t="s">
        <v>167</v>
      </c>
      <c r="I13" s="67" t="s">
        <v>168</v>
      </c>
      <c r="J13" s="68" t="s">
        <v>1</v>
      </c>
      <c r="K13" s="68" t="s">
        <v>6</v>
      </c>
      <c r="L13" s="68" t="s">
        <v>7</v>
      </c>
      <c r="M13" s="43">
        <v>902665</v>
      </c>
      <c r="N13" s="17"/>
    </row>
    <row r="14" spans="2:14" ht="107.45" customHeight="1" x14ac:dyDescent="0.2">
      <c r="B14" s="19" t="s">
        <v>155</v>
      </c>
      <c r="C14" s="14" t="s">
        <v>170</v>
      </c>
      <c r="D14" s="14" t="s">
        <v>161</v>
      </c>
      <c r="E14" s="68" t="s">
        <v>37</v>
      </c>
      <c r="F14" s="68">
        <v>36117</v>
      </c>
      <c r="G14" s="68" t="s">
        <v>37</v>
      </c>
      <c r="H14" s="14" t="s">
        <v>162</v>
      </c>
      <c r="I14" s="67" t="s">
        <v>168</v>
      </c>
      <c r="J14" s="68" t="s">
        <v>2</v>
      </c>
      <c r="K14" s="68" t="s">
        <v>6</v>
      </c>
      <c r="L14" s="68" t="s">
        <v>86</v>
      </c>
      <c r="M14" s="43">
        <v>1026664</v>
      </c>
      <c r="N14" s="17"/>
    </row>
    <row r="15" spans="2:14" ht="107.45" customHeight="1" thickBot="1" x14ac:dyDescent="0.25">
      <c r="B15" s="19" t="s">
        <v>143</v>
      </c>
      <c r="C15" s="14" t="s">
        <v>217</v>
      </c>
      <c r="D15" s="14" t="s">
        <v>144</v>
      </c>
      <c r="E15" s="68" t="s">
        <v>40</v>
      </c>
      <c r="F15" s="68">
        <v>35235</v>
      </c>
      <c r="G15" s="68" t="s">
        <v>28</v>
      </c>
      <c r="H15" s="14" t="s">
        <v>145</v>
      </c>
      <c r="I15" s="67" t="s">
        <v>171</v>
      </c>
      <c r="J15" s="68" t="s">
        <v>2</v>
      </c>
      <c r="K15" s="14" t="s">
        <v>6</v>
      </c>
      <c r="L15" s="68" t="s">
        <v>7</v>
      </c>
      <c r="M15" s="69">
        <v>1747495</v>
      </c>
      <c r="N15" s="17"/>
    </row>
    <row r="16" spans="2:14" ht="107.45" customHeight="1" x14ac:dyDescent="0.2">
      <c r="B16" s="82" t="s">
        <v>178</v>
      </c>
      <c r="C16" s="80" t="s">
        <v>170</v>
      </c>
      <c r="D16" s="81" t="s">
        <v>179</v>
      </c>
      <c r="E16" s="60" t="s">
        <v>202</v>
      </c>
      <c r="F16" s="60">
        <v>36575</v>
      </c>
      <c r="G16" s="63" t="s">
        <v>56</v>
      </c>
      <c r="H16" s="80" t="s">
        <v>180</v>
      </c>
      <c r="I16" s="63" t="s">
        <v>205</v>
      </c>
      <c r="J16" s="63" t="s">
        <v>2</v>
      </c>
      <c r="K16" s="63" t="s">
        <v>6</v>
      </c>
      <c r="L16" s="63" t="s">
        <v>181</v>
      </c>
      <c r="M16" s="85">
        <v>769998</v>
      </c>
      <c r="N16" s="17"/>
    </row>
    <row r="17" spans="2:14" ht="107.45" customHeight="1" x14ac:dyDescent="0.2">
      <c r="B17" s="19" t="s">
        <v>182</v>
      </c>
      <c r="C17" s="83" t="s">
        <v>170</v>
      </c>
      <c r="D17" s="83" t="s">
        <v>183</v>
      </c>
      <c r="E17" s="68" t="s">
        <v>93</v>
      </c>
      <c r="F17" s="68">
        <v>35630</v>
      </c>
      <c r="G17" s="68" t="s">
        <v>94</v>
      </c>
      <c r="H17" s="14" t="s">
        <v>207</v>
      </c>
      <c r="I17" s="68" t="s">
        <v>206</v>
      </c>
      <c r="J17" s="68" t="s">
        <v>1</v>
      </c>
      <c r="K17" s="68" t="s">
        <v>6</v>
      </c>
      <c r="L17" s="68" t="s">
        <v>7</v>
      </c>
      <c r="M17" s="87">
        <v>999500</v>
      </c>
      <c r="N17" s="17"/>
    </row>
    <row r="18" spans="2:14" ht="99" customHeight="1" thickBot="1" x14ac:dyDescent="0.25">
      <c r="B18" s="140" t="s">
        <v>223</v>
      </c>
      <c r="C18" s="124" t="s">
        <v>226</v>
      </c>
      <c r="D18" s="125" t="s">
        <v>227</v>
      </c>
      <c r="E18" s="122" t="s">
        <v>16</v>
      </c>
      <c r="F18" s="122">
        <v>36867</v>
      </c>
      <c r="G18" s="123" t="s">
        <v>13</v>
      </c>
      <c r="H18" s="123" t="s">
        <v>225</v>
      </c>
      <c r="I18" s="123" t="s">
        <v>224</v>
      </c>
      <c r="J18" s="123" t="s">
        <v>2</v>
      </c>
      <c r="K18" s="123" t="s">
        <v>6</v>
      </c>
      <c r="L18" s="123" t="s">
        <v>7</v>
      </c>
      <c r="M18" s="126">
        <v>802000</v>
      </c>
      <c r="N18" s="16"/>
    </row>
    <row r="19" spans="2:14" ht="27.6" customHeight="1" thickBot="1" x14ac:dyDescent="0.25">
      <c r="B19" s="10">
        <v>15</v>
      </c>
      <c r="C19" s="11" t="s">
        <v>172</v>
      </c>
      <c r="D19" s="100"/>
      <c r="E19" s="100"/>
      <c r="F19" s="100"/>
      <c r="G19" s="100"/>
      <c r="H19" s="100"/>
      <c r="I19" s="100"/>
      <c r="J19" s="12"/>
      <c r="K19" s="134" t="s">
        <v>67</v>
      </c>
      <c r="L19" s="134"/>
      <c r="M19" s="9">
        <f>SUM(M4:M18)</f>
        <v>14838975</v>
      </c>
    </row>
  </sheetData>
  <sheetProtection sort="0" autoFilter="0" pivotTables="0"/>
  <dataConsolidate/>
  <mergeCells count="2">
    <mergeCell ref="B2:M2"/>
    <mergeCell ref="K19:L19"/>
  </mergeCells>
  <conditionalFormatting sqref="B19:C19">
    <cfRule type="expression" dxfId="24" priority="37">
      <formula>MOD(ROW(),2)=0</formula>
    </cfRule>
  </conditionalFormatting>
  <conditionalFormatting sqref="B3:M4 A4:XFD8 A10 A19:XFD1048576">
    <cfRule type="expression" dxfId="23" priority="38">
      <formula>MOD(ROW(),2)=0</formula>
    </cfRule>
  </conditionalFormatting>
  <conditionalFormatting sqref="B11:N17">
    <cfRule type="expression" dxfId="22" priority="3">
      <formula>MOD(ROW(),2)=0</formula>
    </cfRule>
  </conditionalFormatting>
  <conditionalFormatting sqref="B9:XFD10">
    <cfRule type="expression" dxfId="21" priority="11">
      <formula>MOD(ROW(),2)=0</formula>
    </cfRule>
  </conditionalFormatting>
  <conditionalFormatting sqref="B18:XFD18">
    <cfRule type="expression" dxfId="20" priority="1">
      <formula>MOD(ROW(),2)=0</formula>
    </cfRule>
  </conditionalFormatting>
  <conditionalFormatting sqref="N1:XFD4 B2">
    <cfRule type="expression" dxfId="19" priority="27">
      <formula>MOD(ROW(),2)=0</formula>
    </cfRule>
  </conditionalFormatting>
  <pageMargins left="0.15" right="0.15" top="1.36" bottom="0.5" header="0.25" footer="0.09"/>
  <pageSetup scale="60" fitToHeight="0" orientation="landscape" r:id="rId1"/>
  <headerFooter>
    <oddHeader>&amp;L                            &amp;G&amp;R&amp;"Copperplate Gothic Light,Regular"&amp;28National Housing Trust Fund
 Application Summary Report</oddHeader>
    <oddFooter>&amp;LUpdated &amp;D&amp;R&amp;P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8988-6D84-466A-9972-4A1B63126741}">
  <sheetPr>
    <pageSetUpPr fitToPage="1"/>
  </sheetPr>
  <dimension ref="B1:M9"/>
  <sheetViews>
    <sheetView zoomScale="80" zoomScaleNormal="80" zoomScalePageLayoutView="80" workbookViewId="0">
      <selection activeCell="C8" sqref="C8"/>
    </sheetView>
  </sheetViews>
  <sheetFormatPr defaultColWidth="9.140625" defaultRowHeight="12.75" x14ac:dyDescent="0.2"/>
  <cols>
    <col min="1" max="1" width="1.7109375" style="1" customWidth="1"/>
    <col min="2" max="2" width="24.28515625" style="1" customWidth="1"/>
    <col min="3" max="3" width="29.140625" style="1" customWidth="1"/>
    <col min="4" max="4" width="21" style="1" customWidth="1"/>
    <col min="5" max="5" width="13.85546875" style="1" customWidth="1"/>
    <col min="6" max="6" width="11.42578125" style="2" customWidth="1"/>
    <col min="7" max="7" width="12" style="1" bestFit="1" customWidth="1"/>
    <col min="8" max="8" width="30.85546875" style="1" customWidth="1"/>
    <col min="9" max="9" width="14.7109375" style="2" customWidth="1"/>
    <col min="10" max="10" width="17.42578125" style="2" customWidth="1"/>
    <col min="11" max="11" width="15.7109375" style="2" customWidth="1"/>
    <col min="12" max="12" width="12.7109375" style="2" customWidth="1"/>
    <col min="13" max="13" width="15.140625" style="2" customWidth="1"/>
    <col min="14" max="16384" width="9.140625" style="1"/>
  </cols>
  <sheetData>
    <row r="1" spans="2:13" ht="9" customHeight="1" thickBot="1" x14ac:dyDescent="0.25"/>
    <row r="2" spans="2:13" ht="33.75" customHeight="1" thickBot="1" x14ac:dyDescent="0.4">
      <c r="B2" s="131" t="s">
        <v>122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</row>
    <row r="3" spans="2:13" ht="66.75" customHeight="1" thickTop="1" thickBot="1" x14ac:dyDescent="0.25">
      <c r="B3" s="22" t="s">
        <v>0</v>
      </c>
      <c r="C3" s="5" t="s">
        <v>63</v>
      </c>
      <c r="D3" s="4" t="s">
        <v>4</v>
      </c>
      <c r="E3" s="5" t="s">
        <v>8</v>
      </c>
      <c r="F3" s="5" t="s">
        <v>9</v>
      </c>
      <c r="G3" s="6" t="s">
        <v>10</v>
      </c>
      <c r="H3" s="5" t="s">
        <v>17</v>
      </c>
      <c r="I3" s="7" t="s">
        <v>22</v>
      </c>
      <c r="J3" s="7" t="s">
        <v>3</v>
      </c>
      <c r="K3" s="7" t="s">
        <v>11</v>
      </c>
      <c r="L3" s="7" t="s">
        <v>5</v>
      </c>
      <c r="M3" s="23" t="s">
        <v>65</v>
      </c>
    </row>
    <row r="4" spans="2:13" ht="108" customHeight="1" thickTop="1" x14ac:dyDescent="0.2">
      <c r="B4" s="24" t="s">
        <v>14</v>
      </c>
      <c r="C4" s="53" t="s">
        <v>121</v>
      </c>
      <c r="D4" s="8" t="s">
        <v>15</v>
      </c>
      <c r="E4" s="90" t="s">
        <v>16</v>
      </c>
      <c r="F4" s="90">
        <v>36867</v>
      </c>
      <c r="G4" s="90" t="s">
        <v>13</v>
      </c>
      <c r="H4" s="8" t="s">
        <v>68</v>
      </c>
      <c r="I4" s="90" t="s">
        <v>23</v>
      </c>
      <c r="J4" s="88" t="s">
        <v>1</v>
      </c>
      <c r="K4" s="88" t="s">
        <v>6</v>
      </c>
      <c r="L4" s="88" t="s">
        <v>7</v>
      </c>
      <c r="M4" s="54">
        <v>449160</v>
      </c>
    </row>
    <row r="5" spans="2:13" ht="108" customHeight="1" x14ac:dyDescent="0.2">
      <c r="B5" s="24" t="s">
        <v>18</v>
      </c>
      <c r="C5" s="53" t="s">
        <v>121</v>
      </c>
      <c r="D5" s="8" t="s">
        <v>19</v>
      </c>
      <c r="E5" s="90" t="s">
        <v>20</v>
      </c>
      <c r="F5" s="90">
        <v>35004</v>
      </c>
      <c r="G5" s="90" t="s">
        <v>12</v>
      </c>
      <c r="H5" s="8" t="s">
        <v>69</v>
      </c>
      <c r="I5" s="90" t="s">
        <v>24</v>
      </c>
      <c r="J5" s="88" t="s">
        <v>2</v>
      </c>
      <c r="K5" s="88" t="s">
        <v>6</v>
      </c>
      <c r="L5" s="88" t="s">
        <v>21</v>
      </c>
      <c r="M5" s="54">
        <v>513330</v>
      </c>
    </row>
    <row r="6" spans="2:13" ht="108" customHeight="1" x14ac:dyDescent="0.2">
      <c r="B6" s="70" t="s">
        <v>31</v>
      </c>
      <c r="C6" s="101" t="s">
        <v>173</v>
      </c>
      <c r="D6" s="47" t="s">
        <v>32</v>
      </c>
      <c r="E6" s="60" t="s">
        <v>33</v>
      </c>
      <c r="F6" s="60">
        <v>36421</v>
      </c>
      <c r="G6" s="63" t="s">
        <v>34</v>
      </c>
      <c r="H6" s="47" t="s">
        <v>35</v>
      </c>
      <c r="I6" s="60" t="s">
        <v>23</v>
      </c>
      <c r="J6" s="63" t="s">
        <v>1</v>
      </c>
      <c r="K6" s="63" t="s">
        <v>6</v>
      </c>
      <c r="L6" s="63" t="s">
        <v>21</v>
      </c>
      <c r="M6" s="102">
        <v>408332</v>
      </c>
    </row>
    <row r="7" spans="2:13" ht="108" customHeight="1" x14ac:dyDescent="0.2">
      <c r="B7" s="35" t="s">
        <v>213</v>
      </c>
      <c r="C7" s="118" t="s">
        <v>222</v>
      </c>
      <c r="D7" s="37" t="s">
        <v>214</v>
      </c>
      <c r="E7" s="96" t="s">
        <v>215</v>
      </c>
      <c r="F7" s="96">
        <v>35058</v>
      </c>
      <c r="G7" s="62" t="s">
        <v>215</v>
      </c>
      <c r="H7" s="13" t="s">
        <v>216</v>
      </c>
      <c r="I7" s="59" t="s">
        <v>212</v>
      </c>
      <c r="J7" s="62" t="s">
        <v>2</v>
      </c>
      <c r="K7" s="62" t="s">
        <v>6</v>
      </c>
      <c r="L7" s="62" t="s">
        <v>86</v>
      </c>
      <c r="M7" s="58">
        <v>348332</v>
      </c>
    </row>
    <row r="8" spans="2:13" ht="117.6" customHeight="1" x14ac:dyDescent="0.2">
      <c r="B8" s="35" t="s">
        <v>98</v>
      </c>
      <c r="C8" s="39" t="s">
        <v>210</v>
      </c>
      <c r="D8" s="39" t="s">
        <v>99</v>
      </c>
      <c r="E8" s="59" t="s">
        <v>100</v>
      </c>
      <c r="F8" s="59">
        <v>35976</v>
      </c>
      <c r="G8" s="59" t="s">
        <v>101</v>
      </c>
      <c r="H8" s="13" t="s">
        <v>102</v>
      </c>
      <c r="I8" s="59" t="s">
        <v>23</v>
      </c>
      <c r="J8" s="59" t="s">
        <v>1</v>
      </c>
      <c r="K8" s="62" t="s">
        <v>6</v>
      </c>
      <c r="L8" s="59" t="s">
        <v>86</v>
      </c>
      <c r="M8" s="117">
        <v>407800</v>
      </c>
    </row>
    <row r="9" spans="2:13" s="3" customFormat="1" ht="27" customHeight="1" thickBot="1" x14ac:dyDescent="0.25">
      <c r="B9" s="103">
        <f>COUNTA(B4:B8)</f>
        <v>5</v>
      </c>
      <c r="C9" s="104" t="s">
        <v>174</v>
      </c>
      <c r="D9" s="105"/>
      <c r="E9" s="105"/>
      <c r="F9" s="105"/>
      <c r="G9" s="105"/>
      <c r="H9" s="105"/>
      <c r="I9" s="105"/>
      <c r="J9" s="106"/>
      <c r="K9" s="135" t="s">
        <v>175</v>
      </c>
      <c r="L9" s="135"/>
      <c r="M9" s="107">
        <f>SUM(M4:M8)</f>
        <v>2126954</v>
      </c>
    </row>
  </sheetData>
  <sheetProtection sort="0" autoFilter="0" pivotTables="0"/>
  <dataConsolidate/>
  <mergeCells count="2">
    <mergeCell ref="B2:M2"/>
    <mergeCell ref="K9:L9"/>
  </mergeCells>
  <conditionalFormatting sqref="A6:M7">
    <cfRule type="expression" dxfId="18" priority="1">
      <formula>MOD(ROW(),2)=0</formula>
    </cfRule>
  </conditionalFormatting>
  <conditionalFormatting sqref="A4:XFD5">
    <cfRule type="expression" dxfId="17" priority="5">
      <formula>MOD(ROW(),2)=0</formula>
    </cfRule>
  </conditionalFormatting>
  <conditionalFormatting sqref="A9:XFD1048576">
    <cfRule type="expression" dxfId="16" priority="15">
      <formula>MOD(ROW(),2)=0</formula>
    </cfRule>
  </conditionalFormatting>
  <conditionalFormatting sqref="B9:C9">
    <cfRule type="expression" dxfId="15" priority="26">
      <formula>MOD(ROW(),2)=0</formula>
    </cfRule>
  </conditionalFormatting>
  <conditionalFormatting sqref="B3:M3 M9:XFD9">
    <cfRule type="expression" dxfId="14" priority="27">
      <formula>MOD(ROW(),2)=0</formula>
    </cfRule>
  </conditionalFormatting>
  <conditionalFormatting sqref="H5:K5">
    <cfRule type="expression" dxfId="13" priority="6">
      <formula>MOD(ROW(),2)=0</formula>
    </cfRule>
  </conditionalFormatting>
  <conditionalFormatting sqref="N1:XFD3 B2">
    <cfRule type="expression" dxfId="12" priority="16">
      <formula>MOD(ROW(),2)=0</formula>
    </cfRule>
  </conditionalFormatting>
  <conditionalFormatting sqref="N6:XFD8 B8">
    <cfRule type="expression" dxfId="11" priority="2">
      <formula>MOD(ROW(),2)=0</formula>
    </cfRule>
  </conditionalFormatting>
  <pageMargins left="0.15" right="0.15" top="1.36" bottom="0.5" header="0.25" footer="0.09"/>
  <pageSetup scale="63" fitToHeight="0" orientation="landscape" r:id="rId1"/>
  <headerFooter>
    <oddHeader>&amp;L                            &amp;G&amp;R&amp;"Copperplate Gothic Light,Regular"&amp;28National Housing Trust Fund
 Application Summary Report</oddHeader>
    <oddFooter>&amp;LUpdated &amp;D&amp;R&amp;P of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A6BD3-6BC9-477E-AB41-8137D85E2733}">
  <sheetPr>
    <pageSetUpPr fitToPage="1"/>
  </sheetPr>
  <dimension ref="B1:N19"/>
  <sheetViews>
    <sheetView topLeftCell="A2" zoomScale="80" zoomScaleNormal="80" zoomScalePageLayoutView="80" workbookViewId="0">
      <selection activeCell="D10" sqref="D10:M10"/>
    </sheetView>
  </sheetViews>
  <sheetFormatPr defaultColWidth="9.140625" defaultRowHeight="12.75" x14ac:dyDescent="0.2"/>
  <cols>
    <col min="1" max="1" width="1.85546875" style="1" customWidth="1"/>
    <col min="2" max="2" width="24.28515625" style="1" customWidth="1"/>
    <col min="3" max="3" width="29.140625" style="1" customWidth="1"/>
    <col min="4" max="4" width="21" style="1" customWidth="1"/>
    <col min="5" max="5" width="13.85546875" style="1" customWidth="1"/>
    <col min="6" max="6" width="11.42578125" style="2" customWidth="1"/>
    <col min="7" max="7" width="12" style="1" bestFit="1" customWidth="1"/>
    <col min="8" max="8" width="30.85546875" style="1" customWidth="1"/>
    <col min="9" max="9" width="14.7109375" style="2" customWidth="1"/>
    <col min="10" max="10" width="17.42578125" style="2" customWidth="1"/>
    <col min="11" max="11" width="15.7109375" style="2" customWidth="1"/>
    <col min="12" max="12" width="12.7109375" style="2" customWidth="1"/>
    <col min="13" max="13" width="15.140625" style="2" customWidth="1"/>
    <col min="14" max="16384" width="9.140625" style="1"/>
  </cols>
  <sheetData>
    <row r="1" spans="2:14" ht="9" customHeight="1" thickBot="1" x14ac:dyDescent="0.25"/>
    <row r="2" spans="2:14" ht="33.75" customHeight="1" thickBot="1" x14ac:dyDescent="0.4">
      <c r="B2" s="131" t="s">
        <v>71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</row>
    <row r="3" spans="2:14" ht="66.75" customHeight="1" thickTop="1" thickBot="1" x14ac:dyDescent="0.25">
      <c r="B3" s="25" t="s">
        <v>0</v>
      </c>
      <c r="C3" s="5" t="s">
        <v>63</v>
      </c>
      <c r="D3" s="4" t="s">
        <v>4</v>
      </c>
      <c r="E3" s="5" t="s">
        <v>8</v>
      </c>
      <c r="F3" s="5" t="s">
        <v>9</v>
      </c>
      <c r="G3" s="6" t="s">
        <v>10</v>
      </c>
      <c r="H3" s="5" t="s">
        <v>17</v>
      </c>
      <c r="I3" s="7" t="s">
        <v>22</v>
      </c>
      <c r="J3" s="7" t="s">
        <v>3</v>
      </c>
      <c r="K3" s="7" t="s">
        <v>11</v>
      </c>
      <c r="L3" s="7" t="s">
        <v>5</v>
      </c>
      <c r="M3" s="23" t="s">
        <v>65</v>
      </c>
    </row>
    <row r="4" spans="2:14" ht="107.45" customHeight="1" thickTop="1" thickBot="1" x14ac:dyDescent="0.25">
      <c r="B4" s="20" t="s">
        <v>154</v>
      </c>
      <c r="C4" s="21" t="s">
        <v>218</v>
      </c>
      <c r="D4" s="84" t="s">
        <v>156</v>
      </c>
      <c r="E4" s="61" t="s">
        <v>56</v>
      </c>
      <c r="F4" s="61">
        <v>36605</v>
      </c>
      <c r="G4" s="61" t="s">
        <v>56</v>
      </c>
      <c r="H4" s="18" t="s">
        <v>157</v>
      </c>
      <c r="I4" s="61" t="s">
        <v>169</v>
      </c>
      <c r="J4" s="61" t="s">
        <v>1</v>
      </c>
      <c r="K4" s="52" t="s">
        <v>6</v>
      </c>
      <c r="L4" s="61" t="s">
        <v>7</v>
      </c>
      <c r="M4" s="119">
        <v>1300000</v>
      </c>
      <c r="N4" s="17"/>
    </row>
    <row r="5" spans="2:14" ht="101.25" customHeight="1" x14ac:dyDescent="0.2">
      <c r="B5" s="35" t="s">
        <v>30</v>
      </c>
      <c r="C5" s="44" t="s">
        <v>218</v>
      </c>
      <c r="D5" s="39" t="s">
        <v>36</v>
      </c>
      <c r="E5" s="59" t="s">
        <v>37</v>
      </c>
      <c r="F5" s="59">
        <v>36104</v>
      </c>
      <c r="G5" s="62" t="s">
        <v>37</v>
      </c>
      <c r="H5" s="13" t="s">
        <v>38</v>
      </c>
      <c r="I5" s="59">
        <v>16</v>
      </c>
      <c r="J5" s="62" t="s">
        <v>1</v>
      </c>
      <c r="K5" s="62" t="s">
        <v>6</v>
      </c>
      <c r="L5" s="62" t="s">
        <v>21</v>
      </c>
      <c r="M5" s="92">
        <v>2800000</v>
      </c>
    </row>
    <row r="6" spans="2:14" ht="124.5" customHeight="1" x14ac:dyDescent="0.2">
      <c r="B6" s="41" t="s">
        <v>42</v>
      </c>
      <c r="C6" s="45" t="s">
        <v>77</v>
      </c>
      <c r="D6" s="46" t="s">
        <v>43</v>
      </c>
      <c r="E6" s="65" t="s">
        <v>37</v>
      </c>
      <c r="F6" s="65">
        <v>36103</v>
      </c>
      <c r="G6" s="63" t="s">
        <v>37</v>
      </c>
      <c r="H6" s="47" t="s">
        <v>44</v>
      </c>
      <c r="I6" s="60">
        <v>8</v>
      </c>
      <c r="J6" s="63" t="s">
        <v>1</v>
      </c>
      <c r="K6" s="63" t="s">
        <v>6</v>
      </c>
      <c r="L6" s="63" t="s">
        <v>21</v>
      </c>
      <c r="M6" s="93">
        <v>1400000</v>
      </c>
    </row>
    <row r="7" spans="2:14" ht="124.5" customHeight="1" x14ac:dyDescent="0.2">
      <c r="B7" s="35" t="s">
        <v>45</v>
      </c>
      <c r="C7" s="48" t="s">
        <v>77</v>
      </c>
      <c r="D7" s="13" t="s">
        <v>46</v>
      </c>
      <c r="E7" s="59" t="s">
        <v>47</v>
      </c>
      <c r="F7" s="59">
        <v>35160</v>
      </c>
      <c r="G7" s="62" t="s">
        <v>47</v>
      </c>
      <c r="H7" s="13" t="s">
        <v>48</v>
      </c>
      <c r="I7" s="59">
        <v>12</v>
      </c>
      <c r="J7" s="62" t="s">
        <v>1</v>
      </c>
      <c r="K7" s="62" t="s">
        <v>6</v>
      </c>
      <c r="L7" s="62" t="s">
        <v>21</v>
      </c>
      <c r="M7" s="92">
        <v>1400000</v>
      </c>
    </row>
    <row r="8" spans="2:14" ht="124.5" customHeight="1" x14ac:dyDescent="0.2">
      <c r="B8" s="35" t="s">
        <v>105</v>
      </c>
      <c r="C8" s="13" t="s">
        <v>110</v>
      </c>
      <c r="D8" s="39" t="s">
        <v>115</v>
      </c>
      <c r="E8" s="59" t="s">
        <v>106</v>
      </c>
      <c r="F8" s="66">
        <v>35757</v>
      </c>
      <c r="G8" s="59" t="s">
        <v>107</v>
      </c>
      <c r="H8" s="13" t="s">
        <v>116</v>
      </c>
      <c r="I8" s="59" t="s">
        <v>108</v>
      </c>
      <c r="J8" s="59" t="s">
        <v>2</v>
      </c>
      <c r="K8" s="59" t="s">
        <v>6</v>
      </c>
      <c r="L8" s="59" t="s">
        <v>7</v>
      </c>
      <c r="M8" s="94" t="s">
        <v>66</v>
      </c>
    </row>
    <row r="9" spans="2:14" ht="106.5" customHeight="1" thickBot="1" x14ac:dyDescent="0.25">
      <c r="B9" s="26" t="s">
        <v>25</v>
      </c>
      <c r="C9" s="51" t="s">
        <v>218</v>
      </c>
      <c r="D9" s="18" t="s">
        <v>26</v>
      </c>
      <c r="E9" s="61" t="s">
        <v>27</v>
      </c>
      <c r="F9" s="61">
        <v>35020</v>
      </c>
      <c r="G9" s="61" t="s">
        <v>28</v>
      </c>
      <c r="H9" s="18" t="s">
        <v>70</v>
      </c>
      <c r="I9" s="61" t="s">
        <v>29</v>
      </c>
      <c r="J9" s="64" t="s">
        <v>1</v>
      </c>
      <c r="K9" s="64" t="s">
        <v>6</v>
      </c>
      <c r="L9" s="64" t="s">
        <v>7</v>
      </c>
      <c r="M9" s="95">
        <v>1350000</v>
      </c>
    </row>
    <row r="10" spans="2:14" ht="27.6" customHeight="1" thickBot="1" x14ac:dyDescent="0.25">
      <c r="B10" s="76">
        <v>6</v>
      </c>
      <c r="C10" s="77" t="s">
        <v>177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7"/>
    </row>
    <row r="11" spans="2:14" x14ac:dyDescent="0.2">
      <c r="F11" s="1"/>
      <c r="I11" s="1"/>
      <c r="J11" s="1"/>
      <c r="K11" s="1"/>
      <c r="L11" s="1"/>
      <c r="M11" s="1"/>
    </row>
    <row r="12" spans="2:14" x14ac:dyDescent="0.2">
      <c r="F12" s="1"/>
      <c r="I12" s="1"/>
      <c r="J12" s="1"/>
      <c r="K12" s="1"/>
      <c r="L12" s="1"/>
      <c r="M12" s="1"/>
    </row>
    <row r="13" spans="2:14" x14ac:dyDescent="0.2">
      <c r="F13" s="1"/>
      <c r="I13" s="1"/>
      <c r="J13" s="1"/>
      <c r="K13" s="1"/>
      <c r="L13" s="1"/>
      <c r="M13" s="1"/>
    </row>
    <row r="14" spans="2:14" x14ac:dyDescent="0.2">
      <c r="F14" s="1"/>
      <c r="I14" s="1"/>
      <c r="J14" s="1"/>
      <c r="K14" s="1"/>
      <c r="L14" s="1"/>
      <c r="M14" s="1"/>
    </row>
    <row r="15" spans="2:14" x14ac:dyDescent="0.2">
      <c r="F15" s="1"/>
      <c r="I15" s="1"/>
      <c r="J15" s="1"/>
      <c r="K15" s="1"/>
      <c r="L15" s="1"/>
      <c r="M15" s="1"/>
    </row>
    <row r="16" spans="2:14" x14ac:dyDescent="0.2">
      <c r="F16" s="1"/>
      <c r="I16" s="1"/>
      <c r="J16" s="1"/>
      <c r="K16" s="1"/>
      <c r="L16" s="1"/>
      <c r="M16" s="1"/>
    </row>
    <row r="17" s="1" customFormat="1" x14ac:dyDescent="0.2"/>
    <row r="18" s="1" customFormat="1" x14ac:dyDescent="0.2"/>
    <row r="19" s="1" customFormat="1" x14ac:dyDescent="0.2"/>
  </sheetData>
  <sheetProtection sort="0" autoFilter="0" pivotTables="0"/>
  <dataConsolidate/>
  <mergeCells count="2">
    <mergeCell ref="B2:M2"/>
    <mergeCell ref="D10:M10"/>
  </mergeCells>
  <conditionalFormatting sqref="A5:XFD7">
    <cfRule type="expression" dxfId="10" priority="12">
      <formula>MOD(ROW(),2)=0</formula>
    </cfRule>
  </conditionalFormatting>
  <conditionalFormatting sqref="A9:XFD9">
    <cfRule type="expression" dxfId="9" priority="4">
      <formula>MOD(ROW(),2)=0</formula>
    </cfRule>
  </conditionalFormatting>
  <conditionalFormatting sqref="B8:M8">
    <cfRule type="expression" dxfId="8" priority="11">
      <formula>MOD(ROW(),2)=0</formula>
    </cfRule>
  </conditionalFormatting>
  <conditionalFormatting sqref="B4:N4">
    <cfRule type="expression" dxfId="7" priority="1">
      <formula>MOD(ROW(),2)=0</formula>
    </cfRule>
  </conditionalFormatting>
  <conditionalFormatting sqref="N1:XFD3 B2 B3:M3 A10:D10 A11:XFD1048576">
    <cfRule type="expression" dxfId="6" priority="28">
      <formula>MOD(ROW(),2)=0</formula>
    </cfRule>
  </conditionalFormatting>
  <conditionalFormatting sqref="N8:XFD10">
    <cfRule type="expression" dxfId="5" priority="10">
      <formula>MOD(ROW(),2)=0</formula>
    </cfRule>
  </conditionalFormatting>
  <pageMargins left="0.15" right="0.15" top="1.35" bottom="0.5" header="0.25" footer="0.09"/>
  <pageSetup scale="63" fitToHeight="0" orientation="landscape" r:id="rId1"/>
  <headerFooter>
    <oddHeader>&amp;L                            &amp;G&amp;R&amp;"Copperplate Gothic Light,Regular"&amp;28National Housing Trust Fund
 Application Summary Report</oddHeader>
    <oddFooter>&amp;LUpdated &amp;D&amp;R&amp;P of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29E44-1DBE-450D-990C-4C8802EF9D97}">
  <sheetPr>
    <pageSetUpPr fitToPage="1"/>
  </sheetPr>
  <dimension ref="B1:N16"/>
  <sheetViews>
    <sheetView zoomScale="80" zoomScaleNormal="80" zoomScalePageLayoutView="80" workbookViewId="0">
      <selection activeCell="G8" sqref="G8"/>
    </sheetView>
  </sheetViews>
  <sheetFormatPr defaultColWidth="9.140625" defaultRowHeight="12.75" x14ac:dyDescent="0.2"/>
  <cols>
    <col min="1" max="1" width="2.140625" style="1" customWidth="1"/>
    <col min="2" max="2" width="24.28515625" style="1" customWidth="1"/>
    <col min="3" max="3" width="29.140625" style="1" customWidth="1"/>
    <col min="4" max="4" width="21" style="1" customWidth="1"/>
    <col min="5" max="5" width="13.85546875" style="1" customWidth="1"/>
    <col min="6" max="6" width="11.42578125" style="2" customWidth="1"/>
    <col min="7" max="7" width="12" style="1" bestFit="1" customWidth="1"/>
    <col min="8" max="8" width="30.85546875" style="1" customWidth="1"/>
    <col min="9" max="9" width="14.7109375" style="2" customWidth="1"/>
    <col min="10" max="10" width="17.42578125" style="2" customWidth="1"/>
    <col min="11" max="11" width="15.7109375" style="2" customWidth="1"/>
    <col min="12" max="12" width="12.7109375" style="2" customWidth="1"/>
    <col min="13" max="13" width="15.140625" style="2" customWidth="1"/>
    <col min="14" max="16384" width="9.140625" style="1"/>
  </cols>
  <sheetData>
    <row r="1" spans="2:14" ht="9" customHeight="1" thickBot="1" x14ac:dyDescent="0.25"/>
    <row r="2" spans="2:14" ht="33.75" customHeight="1" thickBot="1" x14ac:dyDescent="0.4">
      <c r="B2" s="131" t="s">
        <v>74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</row>
    <row r="3" spans="2:14" ht="66.75" customHeight="1" thickTop="1" thickBot="1" x14ac:dyDescent="0.25">
      <c r="B3" s="29" t="s">
        <v>0</v>
      </c>
      <c r="C3" s="30" t="s">
        <v>63</v>
      </c>
      <c r="D3" s="31" t="s">
        <v>4</v>
      </c>
      <c r="E3" s="30" t="s">
        <v>8</v>
      </c>
      <c r="F3" s="30" t="s">
        <v>9</v>
      </c>
      <c r="G3" s="32" t="s">
        <v>10</v>
      </c>
      <c r="H3" s="30" t="s">
        <v>17</v>
      </c>
      <c r="I3" s="33" t="s">
        <v>22</v>
      </c>
      <c r="J3" s="33" t="s">
        <v>3</v>
      </c>
      <c r="K3" s="33" t="s">
        <v>11</v>
      </c>
      <c r="L3" s="33" t="s">
        <v>5</v>
      </c>
      <c r="M3" s="34" t="s">
        <v>65</v>
      </c>
    </row>
    <row r="4" spans="2:14" ht="117" customHeight="1" thickTop="1" x14ac:dyDescent="0.2">
      <c r="B4" s="41" t="s">
        <v>85</v>
      </c>
      <c r="C4" s="55" t="s">
        <v>76</v>
      </c>
      <c r="D4" s="57" t="s">
        <v>87</v>
      </c>
      <c r="E4" s="57" t="s">
        <v>88</v>
      </c>
      <c r="F4" s="57">
        <v>35901</v>
      </c>
      <c r="G4" s="56" t="s">
        <v>89</v>
      </c>
      <c r="H4" s="56" t="s">
        <v>90</v>
      </c>
      <c r="I4" s="89">
        <v>8</v>
      </c>
      <c r="J4" s="89" t="s">
        <v>1</v>
      </c>
      <c r="K4" s="89" t="s">
        <v>6</v>
      </c>
      <c r="L4" s="89" t="s">
        <v>86</v>
      </c>
      <c r="M4" s="71" t="s">
        <v>66</v>
      </c>
    </row>
    <row r="5" spans="2:14" ht="124.5" customHeight="1" x14ac:dyDescent="0.2">
      <c r="B5" s="35" t="s">
        <v>49</v>
      </c>
      <c r="C5" s="48" t="s">
        <v>76</v>
      </c>
      <c r="D5" s="13" t="s">
        <v>50</v>
      </c>
      <c r="E5" s="39" t="s">
        <v>51</v>
      </c>
      <c r="F5" s="39">
        <v>36726</v>
      </c>
      <c r="G5" s="13" t="s">
        <v>52</v>
      </c>
      <c r="H5" s="13" t="s">
        <v>53</v>
      </c>
      <c r="I5" s="59">
        <v>8</v>
      </c>
      <c r="J5" s="62" t="s">
        <v>1</v>
      </c>
      <c r="K5" s="62" t="s">
        <v>6</v>
      </c>
      <c r="L5" s="62" t="s">
        <v>21</v>
      </c>
      <c r="M5" s="58" t="s">
        <v>66</v>
      </c>
    </row>
    <row r="6" spans="2:14" ht="124.5" customHeight="1" x14ac:dyDescent="0.2">
      <c r="B6" s="35" t="s">
        <v>54</v>
      </c>
      <c r="C6" s="44" t="s">
        <v>75</v>
      </c>
      <c r="D6" s="13" t="s">
        <v>55</v>
      </c>
      <c r="E6" s="39" t="s">
        <v>56</v>
      </c>
      <c r="F6" s="39">
        <v>36617</v>
      </c>
      <c r="G6" s="13" t="s">
        <v>56</v>
      </c>
      <c r="H6" s="13" t="s">
        <v>57</v>
      </c>
      <c r="I6" s="59">
        <v>64</v>
      </c>
      <c r="J6" s="62" t="s">
        <v>1</v>
      </c>
      <c r="K6" s="62" t="s">
        <v>6</v>
      </c>
      <c r="L6" s="62" t="s">
        <v>21</v>
      </c>
      <c r="M6" s="58" t="s">
        <v>66</v>
      </c>
    </row>
    <row r="7" spans="2:14" ht="119.25" customHeight="1" x14ac:dyDescent="0.2">
      <c r="B7" s="35" t="s">
        <v>58</v>
      </c>
      <c r="C7" s="44" t="s">
        <v>75</v>
      </c>
      <c r="D7" s="13" t="s">
        <v>59</v>
      </c>
      <c r="E7" s="39" t="s">
        <v>60</v>
      </c>
      <c r="F7" s="39">
        <v>36701</v>
      </c>
      <c r="G7" s="13" t="s">
        <v>61</v>
      </c>
      <c r="H7" s="13" t="s">
        <v>62</v>
      </c>
      <c r="I7" s="59" t="s">
        <v>135</v>
      </c>
      <c r="J7" s="62" t="s">
        <v>1</v>
      </c>
      <c r="K7" s="62" t="s">
        <v>6</v>
      </c>
      <c r="L7" s="62" t="s">
        <v>7</v>
      </c>
      <c r="M7" s="58" t="s">
        <v>66</v>
      </c>
    </row>
    <row r="8" spans="2:14" ht="119.25" customHeight="1" x14ac:dyDescent="0.2">
      <c r="B8" s="35" t="s">
        <v>105</v>
      </c>
      <c r="C8" s="13" t="s">
        <v>221</v>
      </c>
      <c r="D8" s="39" t="s">
        <v>115</v>
      </c>
      <c r="E8" s="39" t="s">
        <v>106</v>
      </c>
      <c r="F8" s="49">
        <v>35757</v>
      </c>
      <c r="G8" s="39" t="s">
        <v>107</v>
      </c>
      <c r="H8" s="13" t="s">
        <v>116</v>
      </c>
      <c r="I8" s="59" t="s">
        <v>108</v>
      </c>
      <c r="J8" s="59" t="s">
        <v>2</v>
      </c>
      <c r="K8" s="59" t="s">
        <v>6</v>
      </c>
      <c r="L8" s="59" t="s">
        <v>7</v>
      </c>
      <c r="M8" s="50" t="s">
        <v>66</v>
      </c>
    </row>
    <row r="9" spans="2:14" ht="119.25" customHeight="1" x14ac:dyDescent="0.2">
      <c r="B9" s="35" t="s">
        <v>109</v>
      </c>
      <c r="C9" s="13" t="s">
        <v>111</v>
      </c>
      <c r="D9" s="39" t="s">
        <v>117</v>
      </c>
      <c r="E9" s="39" t="s">
        <v>113</v>
      </c>
      <c r="F9" s="49">
        <v>35986</v>
      </c>
      <c r="G9" s="39" t="s">
        <v>112</v>
      </c>
      <c r="H9" s="13" t="s">
        <v>118</v>
      </c>
      <c r="I9" s="59" t="s">
        <v>114</v>
      </c>
      <c r="J9" s="59" t="s">
        <v>2</v>
      </c>
      <c r="K9" s="59" t="s">
        <v>6</v>
      </c>
      <c r="L9" s="59" t="s">
        <v>86</v>
      </c>
      <c r="M9" s="50" t="s">
        <v>66</v>
      </c>
    </row>
    <row r="10" spans="2:14" ht="119.25" customHeight="1" x14ac:dyDescent="0.2">
      <c r="B10" s="35" t="s">
        <v>103</v>
      </c>
      <c r="C10" s="13" t="s">
        <v>111</v>
      </c>
      <c r="D10" s="13" t="s">
        <v>119</v>
      </c>
      <c r="E10" s="59" t="s">
        <v>104</v>
      </c>
      <c r="F10" s="66">
        <v>35960</v>
      </c>
      <c r="G10" s="59" t="s">
        <v>89</v>
      </c>
      <c r="H10" s="13" t="s">
        <v>120</v>
      </c>
      <c r="I10" s="59" t="s">
        <v>23</v>
      </c>
      <c r="J10" s="59" t="s">
        <v>1</v>
      </c>
      <c r="K10" s="59" t="s">
        <v>6</v>
      </c>
      <c r="L10" s="59" t="s">
        <v>7</v>
      </c>
      <c r="M10" s="120" t="s">
        <v>66</v>
      </c>
    </row>
    <row r="11" spans="2:14" ht="119.25" customHeight="1" x14ac:dyDescent="0.2">
      <c r="B11" s="35" t="s">
        <v>123</v>
      </c>
      <c r="C11" s="13" t="s">
        <v>111</v>
      </c>
      <c r="D11" s="13" t="s">
        <v>127</v>
      </c>
      <c r="E11" s="59" t="s">
        <v>124</v>
      </c>
      <c r="F11" s="66">
        <v>36532</v>
      </c>
      <c r="G11" s="59" t="s">
        <v>81</v>
      </c>
      <c r="H11" s="13" t="s">
        <v>125</v>
      </c>
      <c r="I11" s="59" t="s">
        <v>126</v>
      </c>
      <c r="J11" s="59" t="s">
        <v>2</v>
      </c>
      <c r="K11" s="59" t="s">
        <v>6</v>
      </c>
      <c r="L11" s="59" t="s">
        <v>86</v>
      </c>
      <c r="M11" s="120" t="s">
        <v>66</v>
      </c>
    </row>
    <row r="12" spans="2:14" ht="109.5" customHeight="1" x14ac:dyDescent="0.2">
      <c r="B12" s="72" t="s">
        <v>128</v>
      </c>
      <c r="C12" s="73" t="s">
        <v>219</v>
      </c>
      <c r="D12" s="13" t="s">
        <v>129</v>
      </c>
      <c r="E12" s="59" t="s">
        <v>130</v>
      </c>
      <c r="F12" s="59">
        <v>36072</v>
      </c>
      <c r="G12" s="62" t="s">
        <v>131</v>
      </c>
      <c r="H12" s="13" t="s">
        <v>132</v>
      </c>
      <c r="I12" s="91" t="s">
        <v>134</v>
      </c>
      <c r="J12" s="62" t="s">
        <v>1</v>
      </c>
      <c r="K12" s="62" t="s">
        <v>6</v>
      </c>
      <c r="L12" s="62" t="s">
        <v>21</v>
      </c>
      <c r="M12" s="121" t="s">
        <v>133</v>
      </c>
    </row>
    <row r="13" spans="2:14" ht="105.6" customHeight="1" x14ac:dyDescent="0.2">
      <c r="B13" s="116" t="s">
        <v>184</v>
      </c>
      <c r="C13" s="115" t="s">
        <v>220</v>
      </c>
      <c r="D13" s="114" t="s">
        <v>185</v>
      </c>
      <c r="E13" s="59" t="s">
        <v>186</v>
      </c>
      <c r="F13" s="59">
        <v>36207</v>
      </c>
      <c r="G13" s="62" t="s">
        <v>187</v>
      </c>
      <c r="H13" s="115" t="s">
        <v>188</v>
      </c>
      <c r="I13" s="62" t="s">
        <v>189</v>
      </c>
      <c r="J13" s="62" t="s">
        <v>1</v>
      </c>
      <c r="K13" s="62" t="s">
        <v>6</v>
      </c>
      <c r="L13" s="62" t="s">
        <v>7</v>
      </c>
      <c r="M13" s="120" t="s">
        <v>66</v>
      </c>
      <c r="N13" s="16"/>
    </row>
    <row r="14" spans="2:14" ht="100.9" customHeight="1" x14ac:dyDescent="0.2">
      <c r="B14" s="116" t="s">
        <v>190</v>
      </c>
      <c r="C14" s="115" t="s">
        <v>220</v>
      </c>
      <c r="D14" s="114" t="s">
        <v>191</v>
      </c>
      <c r="E14" s="59" t="s">
        <v>16</v>
      </c>
      <c r="F14" s="59">
        <v>36867</v>
      </c>
      <c r="G14" s="62" t="s">
        <v>192</v>
      </c>
      <c r="H14" s="115" t="s">
        <v>193</v>
      </c>
      <c r="I14" s="62" t="s">
        <v>194</v>
      </c>
      <c r="J14" s="62" t="s">
        <v>1</v>
      </c>
      <c r="K14" s="62" t="s">
        <v>6</v>
      </c>
      <c r="L14" s="62" t="s">
        <v>7</v>
      </c>
      <c r="M14" s="120" t="s">
        <v>66</v>
      </c>
      <c r="N14" s="16"/>
    </row>
    <row r="15" spans="2:14" ht="105" customHeight="1" x14ac:dyDescent="0.2">
      <c r="B15" s="116" t="s">
        <v>195</v>
      </c>
      <c r="C15" s="13" t="s">
        <v>111</v>
      </c>
      <c r="D15" s="114" t="s">
        <v>196</v>
      </c>
      <c r="E15" s="59" t="s">
        <v>201</v>
      </c>
      <c r="F15" s="59">
        <v>36460</v>
      </c>
      <c r="G15" s="62" t="s">
        <v>197</v>
      </c>
      <c r="H15" s="115" t="s">
        <v>198</v>
      </c>
      <c r="I15" s="62" t="s">
        <v>199</v>
      </c>
      <c r="J15" s="62" t="s">
        <v>1</v>
      </c>
      <c r="K15" s="62" t="s">
        <v>6</v>
      </c>
      <c r="L15" s="62" t="s">
        <v>7</v>
      </c>
      <c r="M15" s="120" t="s">
        <v>66</v>
      </c>
      <c r="N15" s="16"/>
    </row>
    <row r="16" spans="2:14" ht="27" customHeight="1" thickBot="1" x14ac:dyDescent="0.25">
      <c r="B16" s="74">
        <v>12</v>
      </c>
      <c r="C16" s="75" t="s">
        <v>176</v>
      </c>
      <c r="D16" s="138"/>
      <c r="E16" s="138"/>
      <c r="F16" s="138"/>
      <c r="G16" s="138"/>
      <c r="H16" s="138"/>
      <c r="I16" s="138"/>
      <c r="J16" s="138"/>
      <c r="K16" s="138"/>
      <c r="L16" s="138"/>
      <c r="M16" s="139"/>
    </row>
  </sheetData>
  <sheetProtection sort="0" autoFilter="0" pivotTables="0"/>
  <dataConsolidate/>
  <mergeCells count="2">
    <mergeCell ref="B2:M2"/>
    <mergeCell ref="D16:M16"/>
  </mergeCells>
  <conditionalFormatting sqref="B3:M3 A5:XFD11 A16:D16 A17:XFD1048576">
    <cfRule type="expression" dxfId="4" priority="26">
      <formula>MOD(ROW(),2)=0</formula>
    </cfRule>
  </conditionalFormatting>
  <conditionalFormatting sqref="B12:M15">
    <cfRule type="expression" dxfId="3" priority="1">
      <formula>MOD(ROW(),2)=0</formula>
    </cfRule>
  </conditionalFormatting>
  <conditionalFormatting sqref="B4:XFD4">
    <cfRule type="expression" dxfId="2" priority="9">
      <formula>MOD(ROW(),2)=0</formula>
    </cfRule>
  </conditionalFormatting>
  <conditionalFormatting sqref="N1:XFD3 B2">
    <cfRule type="expression" dxfId="1" priority="14">
      <formula>MOD(ROW(),2)=0</formula>
    </cfRule>
  </conditionalFormatting>
  <conditionalFormatting sqref="N13:XFD16">
    <cfRule type="expression" dxfId="0" priority="3">
      <formula>MOD(ROW(),2)=0</formula>
    </cfRule>
  </conditionalFormatting>
  <pageMargins left="0.15" right="0.15" top="1.36" bottom="0.5" header="0.25" footer="0.09"/>
  <pageSetup scale="63" fitToHeight="0" orientation="landscape" r:id="rId1"/>
  <headerFooter>
    <oddHeader>&amp;L                            &amp;G&amp;R&amp;"Copperplate Gothic Light,Regular"&amp;28National Housing Trust Fund
 Application Summary Report</oddHeader>
    <oddFooter>&amp;LUpdated &amp;D&amp;R&amp;P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D87FA526DF014BBCFF06D09F397B6B" ma:contentTypeVersion="6" ma:contentTypeDescription="Create a new document." ma:contentTypeScope="" ma:versionID="e93d869d8d7eb41726dba7bf3e5c1c07">
  <xsd:schema xmlns:xsd="http://www.w3.org/2001/XMLSchema" xmlns:xs="http://www.w3.org/2001/XMLSchema" xmlns:p="http://schemas.microsoft.com/office/2006/metadata/properties" xmlns:ns3="da4e4e43-93a7-450a-81b9-24004cd44169" targetNamespace="http://schemas.microsoft.com/office/2006/metadata/properties" ma:root="true" ma:fieldsID="92022e4c52da25ce583ab61f46faadcf" ns3:_="">
    <xsd:import namespace="da4e4e43-93a7-450a-81b9-24004cd4416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e4e43-93a7-450a-81b9-24004cd441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6A6744-21C4-4766-88CA-983FF29410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71CFD8-90E4-4765-846D-E59411710F5C}">
  <ds:schemaRefs>
    <ds:schemaRef ds:uri="http://schemas.openxmlformats.org/package/2006/metadata/core-properties"/>
    <ds:schemaRef ds:uri="da4e4e43-93a7-450a-81b9-24004cd44169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5CAF2E3-3E79-439A-983C-054AADDAF3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4e4e43-93a7-450a-81b9-24004cd441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Pending NHTF Applications</vt:lpstr>
      <vt:lpstr>Awarded NHTF Projects</vt:lpstr>
      <vt:lpstr>Completed NHTF Projects</vt:lpstr>
      <vt:lpstr>Returned NHTF Awards</vt:lpstr>
      <vt:lpstr>Terminated NHTF Applications</vt:lpstr>
      <vt:lpstr>'Awarded NHTF Projects'!Print_Area</vt:lpstr>
      <vt:lpstr>'Completed NHTF Projects'!Print_Area</vt:lpstr>
      <vt:lpstr>'Pending NHTF Applications'!Print_Area</vt:lpstr>
      <vt:lpstr>'Returned NHTF Awards'!Print_Area</vt:lpstr>
      <vt:lpstr>'Terminated NHTF Applications'!Print_Area</vt:lpstr>
      <vt:lpstr>'Awarded NHTF Projects'!Print_Titles</vt:lpstr>
      <vt:lpstr>'Completed NHTF Projects'!Print_Titles</vt:lpstr>
      <vt:lpstr>'Pending NHTF Applications'!Print_Titles</vt:lpstr>
      <vt:lpstr>'Returned NHTF Awards'!Print_Titles</vt:lpstr>
      <vt:lpstr>'Terminated NHTF Applications'!Print_Titles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Little, Jeff</dc:creator>
  <cp:lastModifiedBy>Sanford, Tabetha</cp:lastModifiedBy>
  <cp:lastPrinted>2022-10-25T17:46:40Z</cp:lastPrinted>
  <dcterms:created xsi:type="dcterms:W3CDTF">2013-03-21T18:11:33Z</dcterms:created>
  <dcterms:modified xsi:type="dcterms:W3CDTF">2023-08-31T20:43:35Z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0x010100FAD87FA526DF014BBCFF06D09F397B6B</vt:lpwstr>
  </property>
</Properties>
</file>